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306" i="1"/>
  <c r="K306"/>
  <c r="J306"/>
  <c r="M306" s="1"/>
  <c r="L305"/>
  <c r="K305"/>
  <c r="M305" s="1"/>
  <c r="J305"/>
  <c r="L304"/>
  <c r="K304"/>
  <c r="M304" s="1"/>
  <c r="J304"/>
  <c r="L303"/>
  <c r="K303"/>
  <c r="M303" s="1"/>
  <c r="J303"/>
  <c r="L302"/>
  <c r="K302"/>
  <c r="M302" s="1"/>
  <c r="J302"/>
  <c r="L301"/>
  <c r="K301"/>
  <c r="M301" s="1"/>
  <c r="J301"/>
  <c r="L300"/>
  <c r="M300" s="1"/>
  <c r="L299"/>
  <c r="M299" s="1"/>
  <c r="L298"/>
  <c r="M298" s="1"/>
  <c r="L297"/>
  <c r="M297" s="1"/>
  <c r="M296"/>
  <c r="L296"/>
  <c r="L295"/>
  <c r="M295" s="1"/>
  <c r="M294"/>
  <c r="L294"/>
  <c r="L293"/>
  <c r="M293" s="1"/>
  <c r="L292"/>
  <c r="M292" s="1"/>
  <c r="M291"/>
  <c r="L291"/>
  <c r="L290"/>
  <c r="M290" s="1"/>
  <c r="M289"/>
  <c r="L289"/>
  <c r="L288"/>
  <c r="M288" s="1"/>
  <c r="M287"/>
  <c r="L287"/>
  <c r="L286"/>
  <c r="M286" s="1"/>
  <c r="M285"/>
  <c r="L285"/>
  <c r="L284"/>
  <c r="M284" s="1"/>
  <c r="M283"/>
  <c r="L283"/>
  <c r="L282"/>
  <c r="M282" s="1"/>
  <c r="M281"/>
  <c r="L281"/>
  <c r="L280"/>
  <c r="M280" s="1"/>
  <c r="M279"/>
  <c r="L279"/>
  <c r="L278"/>
  <c r="M278" s="1"/>
  <c r="M277"/>
  <c r="L277"/>
  <c r="L276"/>
  <c r="M276" s="1"/>
  <c r="M275"/>
  <c r="L275"/>
  <c r="L274"/>
  <c r="M274" s="1"/>
  <c r="M273"/>
  <c r="L273"/>
  <c r="L272"/>
  <c r="M272" s="1"/>
  <c r="M271"/>
  <c r="L271"/>
  <c r="L270"/>
  <c r="M270" s="1"/>
  <c r="M269"/>
  <c r="L269"/>
  <c r="L268"/>
  <c r="M268" s="1"/>
  <c r="L267"/>
  <c r="K267"/>
  <c r="J267"/>
  <c r="L266"/>
  <c r="K266"/>
  <c r="J266"/>
  <c r="L265"/>
  <c r="K265"/>
  <c r="J265"/>
  <c r="L264"/>
  <c r="K264"/>
  <c r="J264"/>
  <c r="M264" s="1"/>
  <c r="L263"/>
  <c r="K263"/>
  <c r="J263"/>
  <c r="L262"/>
  <c r="K262"/>
  <c r="J262"/>
  <c r="L261"/>
  <c r="K261"/>
  <c r="J261"/>
  <c r="L260"/>
  <c r="K260"/>
  <c r="J260"/>
  <c r="M260" s="1"/>
  <c r="L259"/>
  <c r="K259"/>
  <c r="J259"/>
  <c r="L258"/>
  <c r="K258"/>
  <c r="J258"/>
  <c r="L257"/>
  <c r="K257"/>
  <c r="J257"/>
  <c r="L256"/>
  <c r="K256"/>
  <c r="J256"/>
  <c r="M256" s="1"/>
  <c r="L255"/>
  <c r="K255"/>
  <c r="J255"/>
  <c r="L254"/>
  <c r="K254"/>
  <c r="J254"/>
  <c r="L253"/>
  <c r="K253"/>
  <c r="J253"/>
  <c r="L252"/>
  <c r="K252"/>
  <c r="J252"/>
  <c r="M252" s="1"/>
  <c r="L251"/>
  <c r="K251"/>
  <c r="J251"/>
  <c r="L250"/>
  <c r="K250"/>
  <c r="J250"/>
  <c r="L249"/>
  <c r="K249"/>
  <c r="J249"/>
  <c r="L248"/>
  <c r="K248"/>
  <c r="J248"/>
  <c r="M248" s="1"/>
  <c r="L247"/>
  <c r="K247"/>
  <c r="J247"/>
  <c r="L246"/>
  <c r="K246"/>
  <c r="J246"/>
  <c r="L245"/>
  <c r="K245"/>
  <c r="J245"/>
  <c r="L244"/>
  <c r="K244"/>
  <c r="J244"/>
  <c r="M244" s="1"/>
  <c r="L243"/>
  <c r="K243"/>
  <c r="J243"/>
  <c r="L242"/>
  <c r="K242"/>
  <c r="J242"/>
  <c r="L241"/>
  <c r="K241"/>
  <c r="J241"/>
  <c r="L240"/>
  <c r="K240"/>
  <c r="J240"/>
  <c r="M240" s="1"/>
  <c r="L239"/>
  <c r="K239"/>
  <c r="J239"/>
  <c r="L238"/>
  <c r="K238"/>
  <c r="J238"/>
  <c r="L237"/>
  <c r="K237"/>
  <c r="J237"/>
  <c r="L236"/>
  <c r="K236"/>
  <c r="J236"/>
  <c r="M236" s="1"/>
  <c r="L235"/>
  <c r="K235"/>
  <c r="J235"/>
  <c r="L234"/>
  <c r="K234"/>
  <c r="J234"/>
  <c r="L233"/>
  <c r="K233"/>
  <c r="J233"/>
  <c r="L232"/>
  <c r="K232"/>
  <c r="J232"/>
  <c r="M232" s="1"/>
  <c r="L231"/>
  <c r="K231"/>
  <c r="J231"/>
  <c r="L230"/>
  <c r="K230"/>
  <c r="J230"/>
  <c r="L229"/>
  <c r="K229"/>
  <c r="J229"/>
  <c r="L228"/>
  <c r="K228"/>
  <c r="J228"/>
  <c r="M228" s="1"/>
  <c r="L227"/>
  <c r="K227"/>
  <c r="J227"/>
  <c r="L226"/>
  <c r="K226"/>
  <c r="J226"/>
  <c r="L225"/>
  <c r="K225"/>
  <c r="J225"/>
  <c r="L224"/>
  <c r="K224"/>
  <c r="J224"/>
  <c r="M224" s="1"/>
  <c r="L223"/>
  <c r="K223"/>
  <c r="J223"/>
  <c r="L222"/>
  <c r="K222"/>
  <c r="J222"/>
  <c r="L221"/>
  <c r="K221"/>
  <c r="J221"/>
  <c r="L220"/>
  <c r="K220"/>
  <c r="J220"/>
  <c r="M220" s="1"/>
  <c r="L219"/>
  <c r="K219"/>
  <c r="J219"/>
  <c r="L218"/>
  <c r="K218"/>
  <c r="J218"/>
  <c r="L217"/>
  <c r="K217"/>
  <c r="J217"/>
  <c r="L216"/>
  <c r="K216"/>
  <c r="J216"/>
  <c r="M216" s="1"/>
  <c r="L215"/>
  <c r="K215"/>
  <c r="J215"/>
  <c r="L214"/>
  <c r="K214"/>
  <c r="J214"/>
  <c r="L213"/>
  <c r="K213"/>
  <c r="J213"/>
  <c r="L212"/>
  <c r="K212"/>
  <c r="J212"/>
  <c r="M212" s="1"/>
  <c r="L211"/>
  <c r="K211"/>
  <c r="J211"/>
  <c r="L210"/>
  <c r="K210"/>
  <c r="J210"/>
  <c r="L209"/>
  <c r="K209"/>
  <c r="J209"/>
  <c r="L208"/>
  <c r="K208"/>
  <c r="J208"/>
  <c r="M208" s="1"/>
  <c r="L207"/>
  <c r="K207"/>
  <c r="J207"/>
  <c r="L206"/>
  <c r="K206"/>
  <c r="J206"/>
  <c r="L205"/>
  <c r="K205"/>
  <c r="J205"/>
  <c r="L204"/>
  <c r="K204"/>
  <c r="J204"/>
  <c r="M204" s="1"/>
  <c r="L203"/>
  <c r="K203"/>
  <c r="J203"/>
  <c r="L202"/>
  <c r="K202"/>
  <c r="J202"/>
  <c r="L201"/>
  <c r="K201"/>
  <c r="J201"/>
  <c r="L200"/>
  <c r="K200"/>
  <c r="J200"/>
  <c r="M200" s="1"/>
  <c r="L199"/>
  <c r="K199"/>
  <c r="J199"/>
  <c r="L198"/>
  <c r="K198"/>
  <c r="J198"/>
  <c r="L197"/>
  <c r="K197"/>
  <c r="J197"/>
  <c r="L196"/>
  <c r="K196"/>
  <c r="J196"/>
  <c r="M196" s="1"/>
  <c r="L195"/>
  <c r="K195"/>
  <c r="J195"/>
  <c r="L194"/>
  <c r="K194"/>
  <c r="J194"/>
  <c r="L193"/>
  <c r="K193"/>
  <c r="J193"/>
  <c r="L192"/>
  <c r="K192"/>
  <c r="J192"/>
  <c r="M192" s="1"/>
  <c r="L191"/>
  <c r="K191"/>
  <c r="J191"/>
  <c r="L190"/>
  <c r="K190"/>
  <c r="J190"/>
  <c r="L189"/>
  <c r="K189"/>
  <c r="J189"/>
  <c r="L188"/>
  <c r="K188"/>
  <c r="J188"/>
  <c r="M188" s="1"/>
  <c r="L187"/>
  <c r="K187"/>
  <c r="J187"/>
  <c r="L186"/>
  <c r="K186"/>
  <c r="J186"/>
  <c r="L185"/>
  <c r="K185"/>
  <c r="J185"/>
  <c r="L184"/>
  <c r="K184"/>
  <c r="J184"/>
  <c r="M184" s="1"/>
  <c r="L183"/>
  <c r="K183"/>
  <c r="J183"/>
  <c r="L182"/>
  <c r="K182"/>
  <c r="J182"/>
  <c r="L181"/>
  <c r="K181"/>
  <c r="J181"/>
  <c r="L180"/>
  <c r="K180"/>
  <c r="J180"/>
  <c r="M180" s="1"/>
  <c r="L179"/>
  <c r="K179"/>
  <c r="J179"/>
  <c r="L178"/>
  <c r="K178"/>
  <c r="J178"/>
  <c r="L177"/>
  <c r="K177"/>
  <c r="J177"/>
  <c r="L176"/>
  <c r="K176"/>
  <c r="J176"/>
  <c r="M176" s="1"/>
  <c r="L175"/>
  <c r="K175"/>
  <c r="J175"/>
  <c r="L174"/>
  <c r="K174"/>
  <c r="J174"/>
  <c r="L173"/>
  <c r="K173"/>
  <c r="J173"/>
  <c r="L172"/>
  <c r="K172"/>
  <c r="J172"/>
  <c r="M172" s="1"/>
  <c r="L171"/>
  <c r="K171"/>
  <c r="J171"/>
  <c r="L170"/>
  <c r="K170"/>
  <c r="J170"/>
  <c r="L169"/>
  <c r="K169"/>
  <c r="J169"/>
  <c r="L168"/>
  <c r="K168"/>
  <c r="J168"/>
  <c r="M168" s="1"/>
  <c r="L167"/>
  <c r="K167"/>
  <c r="J167"/>
  <c r="L166"/>
  <c r="K166"/>
  <c r="J166"/>
  <c r="L165"/>
  <c r="K165"/>
  <c r="J165"/>
  <c r="L164"/>
  <c r="K164"/>
  <c r="J164"/>
  <c r="M164" s="1"/>
  <c r="L163"/>
  <c r="K163"/>
  <c r="J163"/>
  <c r="L162"/>
  <c r="K162"/>
  <c r="J162"/>
  <c r="L161"/>
  <c r="K161"/>
  <c r="J161"/>
  <c r="L160"/>
  <c r="K160"/>
  <c r="J160"/>
  <c r="M160" s="1"/>
  <c r="L159"/>
  <c r="K159"/>
  <c r="J159"/>
  <c r="L158"/>
  <c r="K158"/>
  <c r="J158"/>
  <c r="L157"/>
  <c r="K157"/>
  <c r="J157"/>
  <c r="L156"/>
  <c r="K156"/>
  <c r="J156"/>
  <c r="M156" s="1"/>
  <c r="L155"/>
  <c r="K155"/>
  <c r="J155"/>
  <c r="L154"/>
  <c r="K154"/>
  <c r="J154"/>
  <c r="L153"/>
  <c r="K153"/>
  <c r="J153"/>
  <c r="L152"/>
  <c r="K152"/>
  <c r="J152"/>
  <c r="M152" s="1"/>
  <c r="L151"/>
  <c r="K151"/>
  <c r="J151"/>
  <c r="L150"/>
  <c r="K150"/>
  <c r="J150"/>
  <c r="L149"/>
  <c r="K149"/>
  <c r="J149"/>
  <c r="L148"/>
  <c r="K148"/>
  <c r="J148"/>
  <c r="M148" s="1"/>
  <c r="L147"/>
  <c r="K147"/>
  <c r="J147"/>
  <c r="L146"/>
  <c r="K146"/>
  <c r="J146"/>
  <c r="L145"/>
  <c r="K145"/>
  <c r="J145"/>
  <c r="L144"/>
  <c r="K144"/>
  <c r="J144"/>
  <c r="M144" s="1"/>
  <c r="L143"/>
  <c r="K143"/>
  <c r="J143"/>
  <c r="L142"/>
  <c r="K142"/>
  <c r="J142"/>
  <c r="L141"/>
  <c r="K141"/>
  <c r="J141"/>
  <c r="L140"/>
  <c r="K140"/>
  <c r="J140"/>
  <c r="M140" s="1"/>
  <c r="L139"/>
  <c r="K139"/>
  <c r="J139"/>
  <c r="L138"/>
  <c r="K138"/>
  <c r="J138"/>
  <c r="L137"/>
  <c r="K137"/>
  <c r="J137"/>
  <c r="L136"/>
  <c r="K136"/>
  <c r="J136"/>
  <c r="M136" s="1"/>
  <c r="L135"/>
  <c r="K135"/>
  <c r="J135"/>
  <c r="L134"/>
  <c r="K134"/>
  <c r="J134"/>
  <c r="L133"/>
  <c r="K133"/>
  <c r="J133"/>
  <c r="L132"/>
  <c r="K132"/>
  <c r="J132"/>
  <c r="M132" s="1"/>
  <c r="L131"/>
  <c r="K131"/>
  <c r="J131"/>
  <c r="L130"/>
  <c r="K130"/>
  <c r="J130"/>
  <c r="L129"/>
  <c r="K129"/>
  <c r="J129"/>
  <c r="L128"/>
  <c r="K128"/>
  <c r="J128"/>
  <c r="M128" s="1"/>
  <c r="L127"/>
  <c r="K127"/>
  <c r="J127"/>
  <c r="L126"/>
  <c r="K126"/>
  <c r="J126"/>
  <c r="L125"/>
  <c r="K125"/>
  <c r="J125"/>
  <c r="L124"/>
  <c r="K124"/>
  <c r="J124"/>
  <c r="M124" s="1"/>
  <c r="L123"/>
  <c r="K123"/>
  <c r="J123"/>
  <c r="L122"/>
  <c r="K122"/>
  <c r="J122"/>
  <c r="L121"/>
  <c r="K121"/>
  <c r="J121"/>
  <c r="L120"/>
  <c r="K120"/>
  <c r="J120"/>
  <c r="M120" s="1"/>
  <c r="L119"/>
  <c r="K119"/>
  <c r="J119"/>
  <c r="L118"/>
  <c r="K118"/>
  <c r="J118"/>
  <c r="L117"/>
  <c r="K117"/>
  <c r="J117"/>
  <c r="L116"/>
  <c r="K116"/>
  <c r="J116"/>
  <c r="M116" s="1"/>
  <c r="L115"/>
  <c r="K115"/>
  <c r="J115"/>
  <c r="L114"/>
  <c r="K114"/>
  <c r="J114"/>
  <c r="L113"/>
  <c r="K113"/>
  <c r="J113"/>
  <c r="L112"/>
  <c r="K112"/>
  <c r="J112"/>
  <c r="M112" s="1"/>
  <c r="L111"/>
  <c r="K111"/>
  <c r="J111"/>
  <c r="L110"/>
  <c r="K110"/>
  <c r="J110"/>
  <c r="L109"/>
  <c r="K109"/>
  <c r="J109"/>
  <c r="L108"/>
  <c r="K108"/>
  <c r="J108"/>
  <c r="M108" s="1"/>
  <c r="L107"/>
  <c r="K107"/>
  <c r="J107"/>
  <c r="L106"/>
  <c r="K106"/>
  <c r="J106"/>
  <c r="L105"/>
  <c r="K105"/>
  <c r="J105"/>
  <c r="L104"/>
  <c r="K104"/>
  <c r="J104"/>
  <c r="M104" s="1"/>
  <c r="L103"/>
  <c r="K103"/>
  <c r="J103"/>
  <c r="L102"/>
  <c r="K102"/>
  <c r="J102"/>
  <c r="L101"/>
  <c r="K101"/>
  <c r="J101"/>
  <c r="L100"/>
  <c r="K100"/>
  <c r="J100"/>
  <c r="M100" s="1"/>
  <c r="L99"/>
  <c r="K99"/>
  <c r="J99"/>
  <c r="L98"/>
  <c r="K98"/>
  <c r="J98"/>
  <c r="L97"/>
  <c r="K97"/>
  <c r="J97"/>
  <c r="L96"/>
  <c r="K96"/>
  <c r="J96"/>
  <c r="M96" s="1"/>
  <c r="L95"/>
  <c r="K95"/>
  <c r="J95"/>
  <c r="L94"/>
  <c r="K94"/>
  <c r="J94"/>
  <c r="L93"/>
  <c r="K93"/>
  <c r="J93"/>
  <c r="L92"/>
  <c r="K92"/>
  <c r="J92"/>
  <c r="M92" s="1"/>
  <c r="L91"/>
  <c r="K91"/>
  <c r="J91"/>
  <c r="L90"/>
  <c r="K90"/>
  <c r="J90"/>
  <c r="L89"/>
  <c r="K89"/>
  <c r="J89"/>
  <c r="L88"/>
  <c r="K88"/>
  <c r="J88"/>
  <c r="M88" s="1"/>
  <c r="L87"/>
  <c r="K87"/>
  <c r="J87"/>
  <c r="L86"/>
  <c r="K86"/>
  <c r="J86"/>
  <c r="L85"/>
  <c r="K85"/>
  <c r="J85"/>
  <c r="L84"/>
  <c r="K84"/>
  <c r="J84"/>
  <c r="M84" s="1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L9"/>
  <c r="K9"/>
  <c r="J9"/>
  <c r="K8"/>
  <c r="J8"/>
  <c r="K7"/>
  <c r="J7"/>
  <c r="L6"/>
  <c r="K6"/>
  <c r="J6"/>
  <c r="M5"/>
  <c r="M4"/>
  <c r="M6" l="1"/>
  <c r="M85"/>
  <c r="M113"/>
  <c r="M121"/>
  <c r="M129"/>
  <c r="M133"/>
  <c r="M137"/>
  <c r="M145"/>
  <c r="M157"/>
  <c r="M177"/>
  <c r="M181"/>
  <c r="M193"/>
  <c r="M197"/>
  <c r="M213"/>
  <c r="M225"/>
  <c r="M233"/>
  <c r="M241"/>
  <c r="M261"/>
  <c r="M87"/>
  <c r="M91"/>
  <c r="M95"/>
  <c r="M99"/>
  <c r="M103"/>
  <c r="M107"/>
  <c r="M111"/>
  <c r="M115"/>
  <c r="M119"/>
  <c r="M123"/>
  <c r="M127"/>
  <c r="M131"/>
  <c r="M135"/>
  <c r="M139"/>
  <c r="M143"/>
  <c r="M147"/>
  <c r="M151"/>
  <c r="M155"/>
  <c r="M159"/>
  <c r="M163"/>
  <c r="M167"/>
  <c r="M171"/>
  <c r="M175"/>
  <c r="M179"/>
  <c r="M183"/>
  <c r="M187"/>
  <c r="M191"/>
  <c r="M195"/>
  <c r="M199"/>
  <c r="M203"/>
  <c r="M207"/>
  <c r="M211"/>
  <c r="M215"/>
  <c r="M219"/>
  <c r="M223"/>
  <c r="M227"/>
  <c r="M231"/>
  <c r="M235"/>
  <c r="M239"/>
  <c r="M243"/>
  <c r="M247"/>
  <c r="M251"/>
  <c r="M255"/>
  <c r="M259"/>
  <c r="M263"/>
  <c r="M267"/>
  <c r="M89"/>
  <c r="M93"/>
  <c r="M97"/>
  <c r="M101"/>
  <c r="M105"/>
  <c r="M109"/>
  <c r="M117"/>
  <c r="M125"/>
  <c r="M141"/>
  <c r="M149"/>
  <c r="M153"/>
  <c r="M161"/>
  <c r="M165"/>
  <c r="M169"/>
  <c r="M173"/>
  <c r="M185"/>
  <c r="M189"/>
  <c r="M201"/>
  <c r="M205"/>
  <c r="M209"/>
  <c r="M217"/>
  <c r="M221"/>
  <c r="M229"/>
  <c r="M237"/>
  <c r="M245"/>
  <c r="M249"/>
  <c r="M253"/>
  <c r="M257"/>
  <c r="M265"/>
  <c r="M9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210"/>
  <c r="M214"/>
  <c r="M218"/>
  <c r="M222"/>
  <c r="M226"/>
  <c r="M230"/>
  <c r="M234"/>
  <c r="M238"/>
  <c r="M242"/>
  <c r="M246"/>
  <c r="M250"/>
  <c r="M254"/>
  <c r="M258"/>
  <c r="M262"/>
  <c r="M266"/>
</calcChain>
</file>

<file path=xl/sharedStrings.xml><?xml version="1.0" encoding="utf-8"?>
<sst xmlns="http://schemas.openxmlformats.org/spreadsheetml/2006/main" count="2446" uniqueCount="780">
  <si>
    <t>序号</t>
  </si>
  <si>
    <t>所在区县</t>
  </si>
  <si>
    <t>单位名称</t>
  </si>
  <si>
    <t>姓名</t>
  </si>
  <si>
    <t>身份证号</t>
  </si>
  <si>
    <t>毕业院校</t>
  </si>
  <si>
    <t>毕业时间</t>
  </si>
  <si>
    <t>合同起始时间</t>
  </si>
  <si>
    <t>合同终止时间</t>
  </si>
  <si>
    <t>养老保险</t>
  </si>
  <si>
    <t>失业保险</t>
  </si>
  <si>
    <t>医疗保险</t>
  </si>
  <si>
    <t>三项补贴合计</t>
  </si>
  <si>
    <t>浑南区</t>
  </si>
  <si>
    <t>辽宁万益职业卫生技术咨询有限公司</t>
  </si>
  <si>
    <t>郭坤</t>
  </si>
  <si>
    <t>210782********1059</t>
  </si>
  <si>
    <t>辽宁工程技术大学</t>
  </si>
  <si>
    <t>2018.06.27</t>
  </si>
  <si>
    <t>2019.06.02</t>
  </si>
  <si>
    <t>2020.06.01</t>
  </si>
  <si>
    <t>沈阳奥体万达广场商业管理有限公司</t>
  </si>
  <si>
    <t>金廷润</t>
  </si>
  <si>
    <t>211203********1520</t>
  </si>
  <si>
    <t>渤海大学</t>
  </si>
  <si>
    <t>2018.06.30</t>
  </si>
  <si>
    <t>2018.08.15</t>
  </si>
  <si>
    <t>2021.08.14</t>
  </si>
  <si>
    <t>李平</t>
  </si>
  <si>
    <t>211321********4979</t>
  </si>
  <si>
    <t>沈阳航空航天大学</t>
  </si>
  <si>
    <t>2019.06.27</t>
  </si>
  <si>
    <t>2019.07.08</t>
  </si>
  <si>
    <t>2022.07.07</t>
  </si>
  <si>
    <t>易讯科技股份有限公司</t>
  </si>
  <si>
    <t>刘祉彤</t>
  </si>
  <si>
    <t>230402********0024</t>
  </si>
  <si>
    <t>黑龙江农垦职业学院</t>
  </si>
  <si>
    <t>2019.07.01</t>
  </si>
  <si>
    <t>肖今宵</t>
  </si>
  <si>
    <t>211403********0058</t>
  </si>
  <si>
    <t>沈阳理工大学</t>
  </si>
  <si>
    <t>2019.07.15</t>
  </si>
  <si>
    <t>2022.07.14</t>
  </si>
  <si>
    <t>崔晓航</t>
  </si>
  <si>
    <t>220182********0254</t>
  </si>
  <si>
    <t>浙江海洋大学</t>
  </si>
  <si>
    <t>2019.06.17</t>
  </si>
  <si>
    <t>2019.07.29</t>
  </si>
  <si>
    <t>2022.07.28</t>
  </si>
  <si>
    <t>胡雨晴</t>
  </si>
  <si>
    <t>211022********1546</t>
  </si>
  <si>
    <t>辽宁装备制造职业技术学院</t>
  </si>
  <si>
    <t>2018.07.15</t>
  </si>
  <si>
    <t>2019.02.01</t>
  </si>
  <si>
    <t>2022.01.31</t>
  </si>
  <si>
    <t>辽宁京邦达供应链科技有限公司</t>
  </si>
  <si>
    <t>李金秋</t>
  </si>
  <si>
    <t>210882********2428</t>
  </si>
  <si>
    <t>沈阳职业技术学院</t>
  </si>
  <si>
    <t>2019.07.10</t>
  </si>
  <si>
    <t>2019.07.11</t>
  </si>
  <si>
    <t>2022.12.31</t>
  </si>
  <si>
    <t>陈涛</t>
  </si>
  <si>
    <t>532627********2362</t>
  </si>
  <si>
    <t>辽宁现代服务职业技术学院</t>
  </si>
  <si>
    <t>2019.07.02</t>
  </si>
  <si>
    <t>高欣</t>
  </si>
  <si>
    <t>210422********0646</t>
  </si>
  <si>
    <t>辽宁省交通高等专科学校</t>
  </si>
  <si>
    <t>林凤羽</t>
  </si>
  <si>
    <t>211324********3628</t>
  </si>
  <si>
    <t>辽宁经济职业技术学院</t>
  </si>
  <si>
    <t>刘威</t>
  </si>
  <si>
    <t>210283********4024</t>
  </si>
  <si>
    <t>唐晓宇</t>
  </si>
  <si>
    <t>211382********1842</t>
  </si>
  <si>
    <t>辽宁林业职业技术学院</t>
  </si>
  <si>
    <t>王杰</t>
  </si>
  <si>
    <t>211302********1229</t>
  </si>
  <si>
    <t>辽宁机电职业技术学院</t>
  </si>
  <si>
    <t>满婷玮</t>
  </si>
  <si>
    <t>210403********272X</t>
  </si>
  <si>
    <t>吴佳聪</t>
  </si>
  <si>
    <t>211202********108X</t>
  </si>
  <si>
    <t>冯丹</t>
  </si>
  <si>
    <t>211382********3721</t>
  </si>
  <si>
    <t>齐庭湜</t>
  </si>
  <si>
    <t>211122********1530</t>
  </si>
  <si>
    <t>雒雨心</t>
  </si>
  <si>
    <t>211422********6820</t>
  </si>
  <si>
    <t>营口职业技术学院</t>
  </si>
  <si>
    <t>邢瑞雪</t>
  </si>
  <si>
    <t>211382********182X</t>
  </si>
  <si>
    <t>袁鑫</t>
  </si>
  <si>
    <t>211322********4518</t>
  </si>
  <si>
    <t>2019.07.16</t>
  </si>
  <si>
    <t>苏琪</t>
  </si>
  <si>
    <t>220882********6530</t>
  </si>
  <si>
    <t>东北大学</t>
  </si>
  <si>
    <t>2019.06.28</t>
  </si>
  <si>
    <t>马超</t>
  </si>
  <si>
    <t>211381********0410</t>
  </si>
  <si>
    <t>大连理工大学</t>
  </si>
  <si>
    <t>2019.06.26</t>
  </si>
  <si>
    <t>王政</t>
  </si>
  <si>
    <t>230703********0216</t>
  </si>
  <si>
    <t>2019.01.04</t>
  </si>
  <si>
    <t>2022.06.30</t>
  </si>
  <si>
    <t>李虎成</t>
  </si>
  <si>
    <t>211382********1815</t>
  </si>
  <si>
    <t>杜培利</t>
  </si>
  <si>
    <t>210102********1013</t>
  </si>
  <si>
    <t>周泓池</t>
  </si>
  <si>
    <t>210124********3819</t>
  </si>
  <si>
    <t>迟源</t>
  </si>
  <si>
    <t>210114********3018</t>
  </si>
  <si>
    <t>沈阳工业大学</t>
  </si>
  <si>
    <t>2019.06.25</t>
  </si>
  <si>
    <t>张碧琳</t>
  </si>
  <si>
    <t>210404********182X</t>
  </si>
  <si>
    <t>辽宁大学</t>
  </si>
  <si>
    <t>2019.06.30</t>
  </si>
  <si>
    <t>董航</t>
  </si>
  <si>
    <t>220106********1618</t>
  </si>
  <si>
    <t>黑龙江大学</t>
  </si>
  <si>
    <t>2019.06.21</t>
  </si>
  <si>
    <t>郑璇</t>
  </si>
  <si>
    <t>210114********4220</t>
  </si>
  <si>
    <t>王路遥</t>
  </si>
  <si>
    <t>220821********1510</t>
  </si>
  <si>
    <t>长春大学</t>
  </si>
  <si>
    <t>史新宇</t>
  </si>
  <si>
    <t>232325********0030</t>
  </si>
  <si>
    <t>隋健峰</t>
  </si>
  <si>
    <t>210423********3218</t>
  </si>
  <si>
    <t>盘锦职业技术学院</t>
  </si>
  <si>
    <t>孙畅</t>
  </si>
  <si>
    <t>230205********1021</t>
  </si>
  <si>
    <t>黑龙江工程学院</t>
  </si>
  <si>
    <t>闫文娟</t>
  </si>
  <si>
    <t>150421********0040</t>
  </si>
  <si>
    <t>许敬育</t>
  </si>
  <si>
    <t>220202********3618</t>
  </si>
  <si>
    <t>吉林建筑大学</t>
  </si>
  <si>
    <t>姚宏伟</t>
  </si>
  <si>
    <t>211422********1243</t>
  </si>
  <si>
    <t>辽宁职业学院</t>
  </si>
  <si>
    <t>2019.07.23</t>
  </si>
  <si>
    <t>2019.07.24</t>
  </si>
  <si>
    <t>孟聪</t>
  </si>
  <si>
    <t>210502********002X</t>
  </si>
  <si>
    <t>张嘉骏</t>
  </si>
  <si>
    <t>220203********4815</t>
  </si>
  <si>
    <t>长春理工大学</t>
  </si>
  <si>
    <t>王皓</t>
  </si>
  <si>
    <t>230204********1115</t>
  </si>
  <si>
    <t>黑龙江八一农垦大学</t>
  </si>
  <si>
    <t>2019.06.20</t>
  </si>
  <si>
    <t>顾冰</t>
  </si>
  <si>
    <t>210213********1528</t>
  </si>
  <si>
    <t>郑楠</t>
  </si>
  <si>
    <t>210112********0644</t>
  </si>
  <si>
    <t>姜昊</t>
  </si>
  <si>
    <t>220702********0414</t>
  </si>
  <si>
    <t>张新宇</t>
  </si>
  <si>
    <t>152627********0029</t>
  </si>
  <si>
    <t>辽宁对外经贸学院</t>
  </si>
  <si>
    <t>李春雷</t>
  </si>
  <si>
    <t>152326********2034</t>
  </si>
  <si>
    <t>沈阳工程学院</t>
  </si>
  <si>
    <t>周昊</t>
  </si>
  <si>
    <t>211282********241X</t>
  </si>
  <si>
    <t>辽宁建筑职业学院</t>
  </si>
  <si>
    <t>赵亮</t>
  </si>
  <si>
    <t>211224********9313</t>
  </si>
  <si>
    <t>曹吉平</t>
  </si>
  <si>
    <t>510503********4557</t>
  </si>
  <si>
    <t>项海明</t>
  </si>
  <si>
    <t>211302********4029</t>
  </si>
  <si>
    <t>李多</t>
  </si>
  <si>
    <t>211224********8922</t>
  </si>
  <si>
    <t>张一朋</t>
  </si>
  <si>
    <t>211421********4413</t>
  </si>
  <si>
    <t>高闯</t>
  </si>
  <si>
    <t>211481********621X</t>
  </si>
  <si>
    <t>王晓晨</t>
  </si>
  <si>
    <t>211021********0044</t>
  </si>
  <si>
    <t>张双</t>
  </si>
  <si>
    <t>210921********4624</t>
  </si>
  <si>
    <t>许浩阳</t>
  </si>
  <si>
    <t>220182********6616</t>
  </si>
  <si>
    <t>宋林</t>
  </si>
  <si>
    <t>210213********2561</t>
  </si>
  <si>
    <t>大连海事大学</t>
  </si>
  <si>
    <t>杜垚</t>
  </si>
  <si>
    <t>211224********7215</t>
  </si>
  <si>
    <t>辽宁理工职业学院</t>
  </si>
  <si>
    <t>白媛媛</t>
  </si>
  <si>
    <t>210921********4628</t>
  </si>
  <si>
    <t>刘璐</t>
  </si>
  <si>
    <t>210105********162X</t>
  </si>
  <si>
    <t>辽宁水利职业学院</t>
  </si>
  <si>
    <t>2019.06.29</t>
  </si>
  <si>
    <t>2019.07.03</t>
  </si>
  <si>
    <t>侯静</t>
  </si>
  <si>
    <t>211324********4225</t>
  </si>
  <si>
    <t>魏依风</t>
  </si>
  <si>
    <t>230281********2549</t>
  </si>
  <si>
    <t>马畅</t>
  </si>
  <si>
    <t>211421********6621</t>
  </si>
  <si>
    <t>王昊</t>
  </si>
  <si>
    <t>211382********7121</t>
  </si>
  <si>
    <t>石家庄工程职业学院</t>
  </si>
  <si>
    <t>刘伟</t>
  </si>
  <si>
    <t>211382********5010</t>
  </si>
  <si>
    <t>吴限</t>
  </si>
  <si>
    <t>210921********1625</t>
  </si>
  <si>
    <t>高小淳</t>
  </si>
  <si>
    <t>210181********2727</t>
  </si>
  <si>
    <t>周佳美</t>
  </si>
  <si>
    <t>210921********1124</t>
  </si>
  <si>
    <t>大连职业技术学院</t>
  </si>
  <si>
    <t>崔佳媛</t>
  </si>
  <si>
    <t>211321********386X</t>
  </si>
  <si>
    <t>姚丛</t>
  </si>
  <si>
    <t>210122********5720</t>
  </si>
  <si>
    <t>辽宁广告职业学院</t>
  </si>
  <si>
    <t>杨娇</t>
  </si>
  <si>
    <t>211481********4227</t>
  </si>
  <si>
    <t>李茜彤</t>
  </si>
  <si>
    <t>211481********2225</t>
  </si>
  <si>
    <t>曾晓红</t>
  </si>
  <si>
    <t>210682********5922</t>
  </si>
  <si>
    <t>陈铎</t>
  </si>
  <si>
    <t>210782********0613</t>
  </si>
  <si>
    <t>曾佳</t>
  </si>
  <si>
    <t>210782********2027</t>
  </si>
  <si>
    <t>李崇</t>
  </si>
  <si>
    <t>211224********4403</t>
  </si>
  <si>
    <t>罗玉茹</t>
  </si>
  <si>
    <t>210682********0023</t>
  </si>
  <si>
    <t>辽宁医药职业学院</t>
  </si>
  <si>
    <t>束超慧</t>
  </si>
  <si>
    <t>340223********5820</t>
  </si>
  <si>
    <t>石蕊</t>
  </si>
  <si>
    <t>210921********0828</t>
  </si>
  <si>
    <t>苏欣</t>
  </si>
  <si>
    <t>211404********3443</t>
  </si>
  <si>
    <t>周勇</t>
  </si>
  <si>
    <t>211381********0056</t>
  </si>
  <si>
    <t>东软云科技（沈阳）有限公司</t>
  </si>
  <si>
    <t>胡修圣</t>
  </si>
  <si>
    <t>211324********0432</t>
  </si>
  <si>
    <t>辽宁师范大学海华学院</t>
  </si>
  <si>
    <t>2019.07.25</t>
  </si>
  <si>
    <t>2022.07.24</t>
  </si>
  <si>
    <t>崔显博</t>
  </si>
  <si>
    <t>210105********5335</t>
  </si>
  <si>
    <t>大连东软信息学院</t>
  </si>
  <si>
    <t>胡麒胤</t>
  </si>
  <si>
    <t>210106********1216</t>
  </si>
  <si>
    <t>大连大学</t>
  </si>
  <si>
    <t>2019.07.17</t>
  </si>
  <si>
    <t>2022.07.16</t>
  </si>
  <si>
    <t>郭明委</t>
  </si>
  <si>
    <t>211322********5529</t>
  </si>
  <si>
    <t>李一凡</t>
  </si>
  <si>
    <t>210702********1027</t>
  </si>
  <si>
    <t>东软集团股份有限公司</t>
  </si>
  <si>
    <t>孙铭坤</t>
  </si>
  <si>
    <t>220422********0018</t>
  </si>
  <si>
    <t>蒋政权</t>
  </si>
  <si>
    <t>210282********6313</t>
  </si>
  <si>
    <t>路皓</t>
  </si>
  <si>
    <t>622429********5032</t>
  </si>
  <si>
    <t>陈德强</t>
  </si>
  <si>
    <t>220322********6853</t>
  </si>
  <si>
    <t>内蒙古工业大学</t>
  </si>
  <si>
    <t>何明</t>
  </si>
  <si>
    <t>210111********3417</t>
  </si>
  <si>
    <t>谭郭英</t>
  </si>
  <si>
    <t>220211********1816</t>
  </si>
  <si>
    <t>潘殿刚</t>
  </si>
  <si>
    <t>211224********6811</t>
  </si>
  <si>
    <t>内蒙古大学</t>
  </si>
  <si>
    <t>2019.06.19</t>
  </si>
  <si>
    <t>宁文夺</t>
  </si>
  <si>
    <t>211422********5419</t>
  </si>
  <si>
    <t>沈阳化工大学</t>
  </si>
  <si>
    <t>2019.06.24</t>
  </si>
  <si>
    <t>刘涛</t>
  </si>
  <si>
    <t>210922********3975</t>
  </si>
  <si>
    <t>北京化工大学</t>
  </si>
  <si>
    <t>2019.06.14</t>
  </si>
  <si>
    <t>佟禹瑄</t>
  </si>
  <si>
    <t>210102********6626</t>
  </si>
  <si>
    <t>孟博维</t>
  </si>
  <si>
    <t>211102********2011</t>
  </si>
  <si>
    <t>沈阳工学院</t>
  </si>
  <si>
    <t>阚镝</t>
  </si>
  <si>
    <t>210726********6733</t>
  </si>
  <si>
    <t>黑龙江科技大学</t>
  </si>
  <si>
    <t>佟罡</t>
  </si>
  <si>
    <t>370203********2616</t>
  </si>
  <si>
    <t>张雪</t>
  </si>
  <si>
    <t>210114********0323</t>
  </si>
  <si>
    <t>辽宁石油化工大学</t>
  </si>
  <si>
    <t>华泽铎</t>
  </si>
  <si>
    <t>210283********5034</t>
  </si>
  <si>
    <t>栗荣宾</t>
  </si>
  <si>
    <t>410521********355X</t>
  </si>
  <si>
    <t>毕效铭</t>
  </si>
  <si>
    <t>211002********6632</t>
  </si>
  <si>
    <t>王金鑫</t>
  </si>
  <si>
    <t>210502********1212</t>
  </si>
  <si>
    <t>辽宁科技大学</t>
  </si>
  <si>
    <t>朱世东</t>
  </si>
  <si>
    <t>220183********1014</t>
  </si>
  <si>
    <t>贺诗婷</t>
  </si>
  <si>
    <t>210726********5146</t>
  </si>
  <si>
    <t>陈曦</t>
  </si>
  <si>
    <t>210106********0925</t>
  </si>
  <si>
    <t>辽宁工业大学</t>
  </si>
  <si>
    <t>沈畅</t>
  </si>
  <si>
    <t>210111********3428</t>
  </si>
  <si>
    <t>程天放</t>
  </si>
  <si>
    <t>411522********0030</t>
  </si>
  <si>
    <t>杨哲</t>
  </si>
  <si>
    <t>210403********2714</t>
  </si>
  <si>
    <t>沈阳城市学院</t>
  </si>
  <si>
    <t>2019.07.12</t>
  </si>
  <si>
    <t>杨倩</t>
  </si>
  <si>
    <t>211022********0547</t>
  </si>
  <si>
    <t>李润泽</t>
  </si>
  <si>
    <t>211203********0033</t>
  </si>
  <si>
    <t>吉林大学</t>
  </si>
  <si>
    <t>王芷莹</t>
  </si>
  <si>
    <t>210105********1429</t>
  </si>
  <si>
    <t>大连外国语大学</t>
  </si>
  <si>
    <t>秦月</t>
  </si>
  <si>
    <t>211224********6427</t>
  </si>
  <si>
    <t>刘建琪</t>
  </si>
  <si>
    <t>211382********6236</t>
  </si>
  <si>
    <t>赵鹏</t>
  </si>
  <si>
    <t>210106********5518</t>
  </si>
  <si>
    <t>董唯佳</t>
  </si>
  <si>
    <t>211481********7227</t>
  </si>
  <si>
    <t>李笑逸</t>
  </si>
  <si>
    <t>210423********281x</t>
  </si>
  <si>
    <t>赵星驰</t>
  </si>
  <si>
    <t>210122********0915</t>
  </si>
  <si>
    <t>刘思程</t>
  </si>
  <si>
    <t>210124********2419</t>
  </si>
  <si>
    <t>戚长威</t>
  </si>
  <si>
    <t>210802********4010</t>
  </si>
  <si>
    <t>田博元</t>
  </si>
  <si>
    <t>210113********7224</t>
  </si>
  <si>
    <t>佟柏奇</t>
  </si>
  <si>
    <t>210114********3623</t>
  </si>
  <si>
    <t>周朝亮</t>
  </si>
  <si>
    <t>522101********0811</t>
  </si>
  <si>
    <t>李旭闯</t>
  </si>
  <si>
    <t>211223********0017</t>
  </si>
  <si>
    <t>韩冰</t>
  </si>
  <si>
    <t>210123********1628</t>
  </si>
  <si>
    <t>沈阳大学</t>
  </si>
  <si>
    <t>刘璇</t>
  </si>
  <si>
    <t>210311********1221</t>
  </si>
  <si>
    <t>沈阳师范大学</t>
  </si>
  <si>
    <t>周琦</t>
  </si>
  <si>
    <t>211202********0028</t>
  </si>
  <si>
    <t>王宁</t>
  </si>
  <si>
    <t>210911********003x</t>
  </si>
  <si>
    <t>李明亮</t>
  </si>
  <si>
    <t>211002********2913</t>
  </si>
  <si>
    <t>文毅</t>
  </si>
  <si>
    <t>532301********1515</t>
  </si>
  <si>
    <t>段西汶</t>
  </si>
  <si>
    <t>210403********092X</t>
  </si>
  <si>
    <t>雷建</t>
  </si>
  <si>
    <t>522121********4212</t>
  </si>
  <si>
    <t>林晨曦</t>
  </si>
  <si>
    <t>370829********462X</t>
  </si>
  <si>
    <t>哈尔滨工业大学（威海）</t>
  </si>
  <si>
    <t>2019.06.18</t>
  </si>
  <si>
    <t>吕勘</t>
  </si>
  <si>
    <t>210381********3817</t>
  </si>
  <si>
    <t>武春柳</t>
  </si>
  <si>
    <t>210922********6323</t>
  </si>
  <si>
    <t>张驰</t>
  </si>
  <si>
    <t>210124********3438</t>
  </si>
  <si>
    <t>易成辉</t>
  </si>
  <si>
    <t>360121********4411</t>
  </si>
  <si>
    <t>朱智鹏</t>
  </si>
  <si>
    <t>210381********3118</t>
  </si>
  <si>
    <t>马英久</t>
  </si>
  <si>
    <t>211421********261x</t>
  </si>
  <si>
    <t>张浩东</t>
  </si>
  <si>
    <t>210381********0231</t>
  </si>
  <si>
    <t>天津大学</t>
  </si>
  <si>
    <t>张阶平</t>
  </si>
  <si>
    <t>211321********8613</t>
  </si>
  <si>
    <t>闫阳</t>
  </si>
  <si>
    <t>610125********0012</t>
  </si>
  <si>
    <t>成都东软学院</t>
  </si>
  <si>
    <t>黎欲成</t>
  </si>
  <si>
    <t>331022********0779</t>
  </si>
  <si>
    <t>李航</t>
  </si>
  <si>
    <t>211224********8320</t>
  </si>
  <si>
    <t>董妍</t>
  </si>
  <si>
    <t>210522********5021</t>
  </si>
  <si>
    <t>常博文</t>
  </si>
  <si>
    <t>210102********0013</t>
  </si>
  <si>
    <t>辽宁科技学院</t>
  </si>
  <si>
    <t>程富康</t>
  </si>
  <si>
    <t>210102********7216</t>
  </si>
  <si>
    <t>张博文</t>
  </si>
  <si>
    <t>210304********0011</t>
  </si>
  <si>
    <t>许琪</t>
  </si>
  <si>
    <t>152101********2425</t>
  </si>
  <si>
    <t>王姗</t>
  </si>
  <si>
    <t>210103********2722</t>
  </si>
  <si>
    <t>大连财经学院</t>
  </si>
  <si>
    <t>崔海明</t>
  </si>
  <si>
    <t>211382********4434</t>
  </si>
  <si>
    <t>段璎格</t>
  </si>
  <si>
    <t>210302********0326</t>
  </si>
  <si>
    <t>山东大学（威海）</t>
  </si>
  <si>
    <t>谢海萍</t>
  </si>
  <si>
    <t>230281********1621</t>
  </si>
  <si>
    <t>沈阳化工大学科亚学院</t>
  </si>
  <si>
    <t>李鑫汉</t>
  </si>
  <si>
    <t>411424********7135</t>
  </si>
  <si>
    <t>华北水利水电大学</t>
  </si>
  <si>
    <t>李茜</t>
  </si>
  <si>
    <t>152301********1022</t>
  </si>
  <si>
    <t>李恩深</t>
  </si>
  <si>
    <t>211224********5710</t>
  </si>
  <si>
    <t>张硕</t>
  </si>
  <si>
    <t>220381********3229</t>
  </si>
  <si>
    <t>邵奎鑫</t>
  </si>
  <si>
    <t>210282********4319</t>
  </si>
  <si>
    <t>余港辉</t>
  </si>
  <si>
    <t>411422********4553</t>
  </si>
  <si>
    <t>年国鑫</t>
  </si>
  <si>
    <t>210122********0912</t>
  </si>
  <si>
    <t>大连工业大学</t>
  </si>
  <si>
    <t>古家鹏</t>
  </si>
  <si>
    <t>210106********5536</t>
  </si>
  <si>
    <t>大连交通大学</t>
  </si>
  <si>
    <t>李国宇</t>
  </si>
  <si>
    <t>210102********1513</t>
  </si>
  <si>
    <t>刘特</t>
  </si>
  <si>
    <t>131126********3011</t>
  </si>
  <si>
    <t>穆鸿继</t>
  </si>
  <si>
    <t>650105********001X</t>
  </si>
  <si>
    <t>张云川</t>
  </si>
  <si>
    <t>210104********0011</t>
  </si>
  <si>
    <t>张子睿</t>
  </si>
  <si>
    <t>211382********0813</t>
  </si>
  <si>
    <t>邵永澄</t>
  </si>
  <si>
    <t>211022********0018</t>
  </si>
  <si>
    <t>吴一凡</t>
  </si>
  <si>
    <t>210304********2410</t>
  </si>
  <si>
    <t>隋承怡</t>
  </si>
  <si>
    <t>230125********5726</t>
  </si>
  <si>
    <t>于士博</t>
  </si>
  <si>
    <t>220204********1817</t>
  </si>
  <si>
    <t>长春工业大学</t>
  </si>
  <si>
    <t>张玉涵</t>
  </si>
  <si>
    <t>232303********1022</t>
  </si>
  <si>
    <t>段浩然</t>
  </si>
  <si>
    <t>210504********133x</t>
  </si>
  <si>
    <t>孟宇晴</t>
  </si>
  <si>
    <t>152104********4125</t>
  </si>
  <si>
    <t>闫啸</t>
  </si>
  <si>
    <t>210882********1212</t>
  </si>
  <si>
    <t>佀同岭</t>
  </si>
  <si>
    <t>152128********1535</t>
  </si>
  <si>
    <t>丁鑫</t>
  </si>
  <si>
    <t>220881********1115</t>
  </si>
  <si>
    <t>王圣和</t>
  </si>
  <si>
    <t>210282********4712</t>
  </si>
  <si>
    <t>杨健秋</t>
  </si>
  <si>
    <t>230183********3217</t>
  </si>
  <si>
    <t>池春婷</t>
  </si>
  <si>
    <t>210521********3483</t>
  </si>
  <si>
    <t>李志明</t>
  </si>
  <si>
    <t>211103********1716</t>
  </si>
  <si>
    <t>吕征达</t>
  </si>
  <si>
    <t>210102********371X</t>
  </si>
  <si>
    <t>宫会婷</t>
  </si>
  <si>
    <t>210682********0468</t>
  </si>
  <si>
    <t>北京大学</t>
  </si>
  <si>
    <t>高鹏宇</t>
  </si>
  <si>
    <t>152325********4513</t>
  </si>
  <si>
    <t>赵宏财</t>
  </si>
  <si>
    <t>632125********4410</t>
  </si>
  <si>
    <t>韩迪</t>
  </si>
  <si>
    <t>211322********2050</t>
  </si>
  <si>
    <t>徐振林</t>
  </si>
  <si>
    <t>150429********2710</t>
  </si>
  <si>
    <t>2019.07.05</t>
  </si>
  <si>
    <t>王铭松</t>
  </si>
  <si>
    <t>210213********0510</t>
  </si>
  <si>
    <t>陈晓斌</t>
  </si>
  <si>
    <t>210302********2436</t>
  </si>
  <si>
    <t>2019.07.19</t>
  </si>
  <si>
    <t>周聪</t>
  </si>
  <si>
    <t>130184********4513</t>
  </si>
  <si>
    <t>青岛理工大学</t>
  </si>
  <si>
    <t>曲洪运</t>
  </si>
  <si>
    <t>210283********1511</t>
  </si>
  <si>
    <t>李继明</t>
  </si>
  <si>
    <t>210881********0839</t>
  </si>
  <si>
    <t>谷昭昭</t>
  </si>
  <si>
    <t>130124********3613</t>
  </si>
  <si>
    <t>毕永</t>
  </si>
  <si>
    <t>211421********161X</t>
  </si>
  <si>
    <t>高旭</t>
  </si>
  <si>
    <t>211402********4237</t>
  </si>
  <si>
    <t>2019.07.26</t>
  </si>
  <si>
    <t>2022.07.25</t>
  </si>
  <si>
    <t>李明阳</t>
  </si>
  <si>
    <t>211422********005X</t>
  </si>
  <si>
    <t>贾庆超</t>
  </si>
  <si>
    <t>210423********1419</t>
  </si>
  <si>
    <t>刘强</t>
  </si>
  <si>
    <t>421081********3430</t>
  </si>
  <si>
    <t>石新华</t>
  </si>
  <si>
    <t>210114********3625</t>
  </si>
  <si>
    <t>王浩</t>
  </si>
  <si>
    <t>211002********5634</t>
  </si>
  <si>
    <t>陈博强</t>
  </si>
  <si>
    <t>211003********1512</t>
  </si>
  <si>
    <t>朱莹</t>
  </si>
  <si>
    <t>211224********6428</t>
  </si>
  <si>
    <t>寇嘉洋</t>
  </si>
  <si>
    <t>210105********4617</t>
  </si>
  <si>
    <t>中国医科大学</t>
  </si>
  <si>
    <t>尹诗</t>
  </si>
  <si>
    <t>210422********2119</t>
  </si>
  <si>
    <t>李学飞</t>
  </si>
  <si>
    <t>211103********4016</t>
  </si>
  <si>
    <t>刘禹卓</t>
  </si>
  <si>
    <t>230123********0017</t>
  </si>
  <si>
    <t>哈尔滨理工大学</t>
  </si>
  <si>
    <t>靳松</t>
  </si>
  <si>
    <t>220421********0016</t>
  </si>
  <si>
    <t>孙立辰</t>
  </si>
  <si>
    <t>210403********3715</t>
  </si>
  <si>
    <t>于睿</t>
  </si>
  <si>
    <t>210102********4135</t>
  </si>
  <si>
    <t>符易陈</t>
  </si>
  <si>
    <t>500222********8114</t>
  </si>
  <si>
    <t>赵叶明</t>
  </si>
  <si>
    <t>211103********2355</t>
  </si>
  <si>
    <t>孙海宽</t>
  </si>
  <si>
    <t>230204********1931</t>
  </si>
  <si>
    <t>王显智</t>
  </si>
  <si>
    <t>220702********1619</t>
  </si>
  <si>
    <t>何冰凝</t>
  </si>
  <si>
    <t>210782********0214</t>
  </si>
  <si>
    <t>侯云晴</t>
  </si>
  <si>
    <t>211021********0012</t>
  </si>
  <si>
    <t>沈阳农业大学</t>
  </si>
  <si>
    <t>胡博</t>
  </si>
  <si>
    <t>652701********0418</t>
  </si>
  <si>
    <t>南京理工大学</t>
  </si>
  <si>
    <t>孙福东</t>
  </si>
  <si>
    <t>230126********3639</t>
  </si>
  <si>
    <t>陈帅</t>
  </si>
  <si>
    <t>411323********6338</t>
  </si>
  <si>
    <t>田诗源</t>
  </si>
  <si>
    <t>210682********1527</t>
  </si>
  <si>
    <t>王俊皓</t>
  </si>
  <si>
    <t>210122********0332</t>
  </si>
  <si>
    <t>华浩程</t>
  </si>
  <si>
    <t>210422********2419</t>
  </si>
  <si>
    <t>裴庆祥</t>
  </si>
  <si>
    <t>230107********1018</t>
  </si>
  <si>
    <t>康钧然</t>
  </si>
  <si>
    <t>210403********3352</t>
  </si>
  <si>
    <t>付超</t>
  </si>
  <si>
    <t>210702********1218</t>
  </si>
  <si>
    <t>张佳伟</t>
  </si>
  <si>
    <t>210124********1017</t>
  </si>
  <si>
    <t>王瑞</t>
  </si>
  <si>
    <t>210781********3416</t>
  </si>
  <si>
    <t>中国矿业大学</t>
  </si>
  <si>
    <t>杨安琪</t>
  </si>
  <si>
    <t>210181********8046</t>
  </si>
  <si>
    <t>李东启</t>
  </si>
  <si>
    <t>211321********8270</t>
  </si>
  <si>
    <t>王远旭</t>
  </si>
  <si>
    <t>654222********2216</t>
  </si>
  <si>
    <t>中国石油大学（北京）</t>
  </si>
  <si>
    <t>王海明</t>
  </si>
  <si>
    <t>211382********5014</t>
  </si>
  <si>
    <t>陈家浩</t>
  </si>
  <si>
    <t>371422********7719</t>
  </si>
  <si>
    <t>陈欣</t>
  </si>
  <si>
    <t>210104********5828</t>
  </si>
  <si>
    <t>陈墨函</t>
  </si>
  <si>
    <t>210106********6111</t>
  </si>
  <si>
    <t>辽宁理工学院</t>
  </si>
  <si>
    <t>徐占鑫</t>
  </si>
  <si>
    <t>211202********1516</t>
  </si>
  <si>
    <t>孙东阳</t>
  </si>
  <si>
    <t>211382********1812</t>
  </si>
  <si>
    <t>王绍瑞</t>
  </si>
  <si>
    <t>210381********3436</t>
  </si>
  <si>
    <t>西北民族大学</t>
  </si>
  <si>
    <t>2019.06.10</t>
  </si>
  <si>
    <t>张守鑫</t>
  </si>
  <si>
    <t>230104********3711</t>
  </si>
  <si>
    <t>于天宇</t>
  </si>
  <si>
    <t>210104********091X</t>
  </si>
  <si>
    <t>李思涵</t>
  </si>
  <si>
    <t>210104********3134</t>
  </si>
  <si>
    <t>大连海洋大学</t>
  </si>
  <si>
    <t>许特</t>
  </si>
  <si>
    <t>210104********5213</t>
  </si>
  <si>
    <t>周磊</t>
  </si>
  <si>
    <t>210781********4214</t>
  </si>
  <si>
    <t>姚莹莹</t>
  </si>
  <si>
    <t>211422********4621</t>
  </si>
  <si>
    <t>于升旭</t>
  </si>
  <si>
    <t>210282********8110</t>
  </si>
  <si>
    <t>钱浩楠</t>
  </si>
  <si>
    <t>210702********0613</t>
  </si>
  <si>
    <t>秦鹤领</t>
  </si>
  <si>
    <t>211011********5515</t>
  </si>
  <si>
    <t>刘志章</t>
  </si>
  <si>
    <t>211224********5731</t>
  </si>
  <si>
    <t>赵赫</t>
  </si>
  <si>
    <t>211421********0817</t>
  </si>
  <si>
    <t>周津</t>
  </si>
  <si>
    <t>210623********093x</t>
  </si>
  <si>
    <t>陈涤尘</t>
  </si>
  <si>
    <t>210503********0317</t>
  </si>
  <si>
    <t>郝彦仲</t>
  </si>
  <si>
    <t>210304********1613</t>
  </si>
  <si>
    <t>王淞</t>
  </si>
  <si>
    <t>210726********1322</t>
  </si>
  <si>
    <t>高天宇</t>
  </si>
  <si>
    <t>210124********4013</t>
  </si>
  <si>
    <t>黄海</t>
  </si>
  <si>
    <t>211324********0054</t>
  </si>
  <si>
    <t>王威</t>
  </si>
  <si>
    <t>210503********2111</t>
  </si>
  <si>
    <t>包晗</t>
  </si>
  <si>
    <t>211002********5706</t>
  </si>
  <si>
    <t>东北电力大学</t>
  </si>
  <si>
    <t>姜梦醒</t>
  </si>
  <si>
    <t>210181********7722</t>
  </si>
  <si>
    <t>申东山</t>
  </si>
  <si>
    <t>130434********7519</t>
  </si>
  <si>
    <t>丁阳</t>
  </si>
  <si>
    <t>411321********0322</t>
  </si>
  <si>
    <t>罗钧元</t>
  </si>
  <si>
    <t>210502********2715</t>
  </si>
  <si>
    <t>李小龙</t>
  </si>
  <si>
    <t>152701********5416</t>
  </si>
  <si>
    <t>潘峰</t>
  </si>
  <si>
    <t>411521********8316</t>
  </si>
  <si>
    <t>郑州大学</t>
  </si>
  <si>
    <t>鞠世民</t>
  </si>
  <si>
    <t>210281********0519</t>
  </si>
  <si>
    <t>辽东学院</t>
  </si>
  <si>
    <t>王薇</t>
  </si>
  <si>
    <t>152103********1228</t>
  </si>
  <si>
    <t>孙阳照</t>
  </si>
  <si>
    <t>130406********3018</t>
  </si>
  <si>
    <t>谢琦</t>
  </si>
  <si>
    <t>150430********2199</t>
  </si>
  <si>
    <t>成明祥</t>
  </si>
  <si>
    <t>410881********4513</t>
  </si>
  <si>
    <t>2019.08.22</t>
  </si>
  <si>
    <t>2022.08.21</t>
  </si>
  <si>
    <t>段蕾</t>
  </si>
  <si>
    <t>230902********1524</t>
  </si>
  <si>
    <t>哈尔滨医科大学（大庆校区）</t>
  </si>
  <si>
    <t>宫青新</t>
  </si>
  <si>
    <t>210502********2737</t>
  </si>
  <si>
    <t>郭佳栋</t>
  </si>
  <si>
    <t>152827********0613</t>
  </si>
  <si>
    <t>郭煜元</t>
  </si>
  <si>
    <t>140227********0013</t>
  </si>
  <si>
    <t>太原理工大学</t>
  </si>
  <si>
    <t>黄鑫</t>
  </si>
  <si>
    <t>610522********1015</t>
  </si>
  <si>
    <t>韩宇萱</t>
  </si>
  <si>
    <t>211403********9627</t>
  </si>
  <si>
    <t>黄云松</t>
  </si>
  <si>
    <t>210521********3779</t>
  </si>
  <si>
    <t>姬勇</t>
  </si>
  <si>
    <t>231123********0418</t>
  </si>
  <si>
    <t>哈尔滨医科大学</t>
  </si>
  <si>
    <t>姜博</t>
  </si>
  <si>
    <t>220284********0611</t>
  </si>
  <si>
    <t>纪华琳</t>
  </si>
  <si>
    <t>210403********3363</t>
  </si>
  <si>
    <t>沈阳医学院</t>
  </si>
  <si>
    <t>康兴</t>
  </si>
  <si>
    <t>152630********3034</t>
  </si>
  <si>
    <t>内蒙古科技大学</t>
  </si>
  <si>
    <t>李苗苗</t>
  </si>
  <si>
    <t>211022********0546</t>
  </si>
  <si>
    <t>锦州医科大学医疗学院</t>
  </si>
  <si>
    <t>李俊奇</t>
  </si>
  <si>
    <t>411424********5054</t>
  </si>
  <si>
    <t>刘廷印</t>
  </si>
  <si>
    <t>210521********0016</t>
  </si>
  <si>
    <t>刘家铭</t>
  </si>
  <si>
    <t>210106********0617</t>
  </si>
  <si>
    <t>刘悦</t>
  </si>
  <si>
    <t>140225********6324</t>
  </si>
  <si>
    <t>荣欣然</t>
  </si>
  <si>
    <t>210504********0515</t>
  </si>
  <si>
    <t>茹国才</t>
  </si>
  <si>
    <t>220183********3014</t>
  </si>
  <si>
    <t>北华大学</t>
  </si>
  <si>
    <t>孙洪杨</t>
  </si>
  <si>
    <t>230125********1831</t>
  </si>
  <si>
    <t>210682********6432</t>
  </si>
  <si>
    <t>辽宁中医药大学</t>
  </si>
  <si>
    <t>2019.06.13</t>
  </si>
  <si>
    <t>吴双</t>
  </si>
  <si>
    <t>210281********7810</t>
  </si>
  <si>
    <t>东北石油大学</t>
  </si>
  <si>
    <t>王琦</t>
  </si>
  <si>
    <t>210102********6012</t>
  </si>
  <si>
    <t>解玉</t>
  </si>
  <si>
    <t>140202********6532</t>
  </si>
  <si>
    <t>山西大学</t>
  </si>
  <si>
    <t>于凌骁</t>
  </si>
  <si>
    <t>231083********663X</t>
  </si>
  <si>
    <t>杨浩</t>
  </si>
  <si>
    <t>220421********2315</t>
  </si>
  <si>
    <t>岳志强</t>
  </si>
  <si>
    <t>210304********1210</t>
  </si>
  <si>
    <t>周松霖</t>
  </si>
  <si>
    <t>220203********3914</t>
  </si>
  <si>
    <t>赵耕</t>
  </si>
  <si>
    <t>532726********3024</t>
  </si>
  <si>
    <t>张诗茜</t>
  </si>
  <si>
    <t>210106********0024</t>
  </si>
  <si>
    <t>张逸夫</t>
  </si>
  <si>
    <t>210623********0698</t>
  </si>
  <si>
    <t>张博</t>
  </si>
  <si>
    <t>210782********1612</t>
  </si>
  <si>
    <t>张清</t>
  </si>
  <si>
    <t>220381********2828</t>
  </si>
  <si>
    <t>李野</t>
  </si>
  <si>
    <t>211021********3518</t>
  </si>
  <si>
    <t>沈阳建筑大学</t>
  </si>
  <si>
    <t>2019.03.26</t>
  </si>
  <si>
    <t>2019.04.01</t>
  </si>
  <si>
    <t>2022.03.31</t>
  </si>
  <si>
    <t>汪明达</t>
  </si>
  <si>
    <t>210106********493X</t>
  </si>
  <si>
    <t>艾宇迪</t>
  </si>
  <si>
    <t>210114********0610</t>
  </si>
  <si>
    <t>2019.04.08</t>
  </si>
  <si>
    <t>2022.04.07</t>
  </si>
  <si>
    <t>徐昕明</t>
  </si>
  <si>
    <t>210102********7218</t>
  </si>
  <si>
    <t>王圣炜</t>
  </si>
  <si>
    <t>230184********152X</t>
  </si>
  <si>
    <t>哈尔滨工程大学</t>
  </si>
  <si>
    <t>2019.03.28</t>
  </si>
  <si>
    <t>2019.04.26</t>
  </si>
  <si>
    <t>2022.04.25</t>
  </si>
  <si>
    <t>王贺男</t>
  </si>
  <si>
    <t>230229********1714</t>
  </si>
  <si>
    <t>2019.05.05</t>
  </si>
  <si>
    <t>2022.05.04</t>
  </si>
  <si>
    <t>2020年第二期企业吸纳高校毕业生社保补贴人员明细表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</si>
</sst>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[$-F800]dddd\,\ mmmm\ dd\,\ yyyy"/>
    <numFmt numFmtId="178" formatCode="yyyy\.mm\.dd"/>
  </numFmts>
  <fonts count="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 4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ont>
        <b val="0"/>
        <i val="0"/>
        <strike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6"/>
  <sheetViews>
    <sheetView tabSelected="1" workbookViewId="0">
      <selection sqref="A1:M1"/>
    </sheetView>
  </sheetViews>
  <sheetFormatPr defaultColWidth="17" defaultRowHeight="15" customHeight="1"/>
  <cols>
    <col min="1" max="1" width="4.5" style="1" customWidth="1"/>
    <col min="2" max="2" width="7.25" style="1" customWidth="1"/>
    <col min="3" max="3" width="29.875" style="4" customWidth="1"/>
    <col min="4" max="4" width="7" style="1" customWidth="1"/>
    <col min="5" max="5" width="17.375" style="1" customWidth="1"/>
    <col min="6" max="6" width="23" style="2" customWidth="1"/>
    <col min="7" max="7" width="10.375" style="1" customWidth="1"/>
    <col min="8" max="8" width="10.5" style="1" customWidth="1"/>
    <col min="9" max="9" width="10.375" style="1" customWidth="1"/>
    <col min="10" max="10" width="5.125" style="1" customWidth="1"/>
    <col min="11" max="11" width="4.875" style="1" customWidth="1"/>
    <col min="12" max="12" width="4.625" style="1" customWidth="1"/>
    <col min="13" max="13" width="6.75" style="1" customWidth="1"/>
    <col min="14" max="14" width="7.875" style="1" customWidth="1"/>
    <col min="15" max="15" width="8.125" style="1" customWidth="1"/>
    <col min="16" max="16" width="6.5" style="1" customWidth="1"/>
    <col min="17" max="16381" width="17" style="1" customWidth="1"/>
    <col min="16382" max="16384" width="17" style="1"/>
  </cols>
  <sheetData>
    <row r="1" spans="1:17" ht="24" customHeight="1">
      <c r="A1" s="28" t="s">
        <v>779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s="2" customFormat="1" ht="30" customHeigh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11" t="s">
        <v>12</v>
      </c>
    </row>
    <row r="3" spans="1:17" ht="15" customHeight="1">
      <c r="A3" s="7">
        <v>1</v>
      </c>
      <c r="B3" s="8" t="s">
        <v>13</v>
      </c>
      <c r="C3" s="9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10" t="s">
        <v>19</v>
      </c>
      <c r="I3" s="10" t="s">
        <v>20</v>
      </c>
      <c r="J3" s="21">
        <v>3318</v>
      </c>
      <c r="K3" s="21">
        <v>103</v>
      </c>
      <c r="L3" s="21">
        <v>5465</v>
      </c>
      <c r="M3" s="21">
        <v>8886</v>
      </c>
    </row>
    <row r="4" spans="1:17" ht="15" customHeight="1">
      <c r="A4" s="7">
        <v>2</v>
      </c>
      <c r="B4" s="8" t="s">
        <v>13</v>
      </c>
      <c r="C4" s="7" t="s">
        <v>21</v>
      </c>
      <c r="D4" s="11" t="s">
        <v>22</v>
      </c>
      <c r="E4" s="11" t="s">
        <v>23</v>
      </c>
      <c r="F4" s="11" t="s">
        <v>24</v>
      </c>
      <c r="G4" s="12" t="s">
        <v>25</v>
      </c>
      <c r="H4" s="10" t="s">
        <v>26</v>
      </c>
      <c r="I4" s="10" t="s">
        <v>27</v>
      </c>
      <c r="J4" s="22">
        <v>3628</v>
      </c>
      <c r="K4" s="22">
        <v>96</v>
      </c>
      <c r="L4" s="22">
        <v>6050</v>
      </c>
      <c r="M4" s="22">
        <f t="shared" ref="M4:M6" si="0">J4+K4+L4</f>
        <v>9774</v>
      </c>
    </row>
    <row r="5" spans="1:17" ht="15" customHeight="1">
      <c r="A5" s="7">
        <v>3</v>
      </c>
      <c r="B5" s="8" t="s">
        <v>13</v>
      </c>
      <c r="C5" s="7" t="s">
        <v>21</v>
      </c>
      <c r="D5" s="11" t="s">
        <v>28</v>
      </c>
      <c r="E5" s="11" t="s">
        <v>29</v>
      </c>
      <c r="F5" s="11" t="s">
        <v>30</v>
      </c>
      <c r="G5" s="12" t="s">
        <v>31</v>
      </c>
      <c r="H5" s="10" t="s">
        <v>32</v>
      </c>
      <c r="I5" s="10" t="s">
        <v>33</v>
      </c>
      <c r="J5" s="22">
        <v>3348</v>
      </c>
      <c r="K5" s="22">
        <v>104</v>
      </c>
      <c r="L5" s="22">
        <v>5400</v>
      </c>
      <c r="M5" s="22">
        <f t="shared" si="0"/>
        <v>8852</v>
      </c>
    </row>
    <row r="6" spans="1:17" ht="15" customHeight="1">
      <c r="A6" s="7">
        <v>4</v>
      </c>
      <c r="B6" s="8" t="s">
        <v>13</v>
      </c>
      <c r="C6" s="9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10" t="s">
        <v>32</v>
      </c>
      <c r="I6" s="10" t="s">
        <v>33</v>
      </c>
      <c r="J6" s="9">
        <f>259*4+289*8</f>
        <v>3348</v>
      </c>
      <c r="K6" s="9">
        <f>8*4+9*8</f>
        <v>104</v>
      </c>
      <c r="L6" s="9">
        <f>450*12</f>
        <v>5400</v>
      </c>
      <c r="M6" s="9">
        <f t="shared" si="0"/>
        <v>8852</v>
      </c>
    </row>
    <row r="7" spans="1:17" ht="15" customHeight="1">
      <c r="A7" s="7">
        <v>5</v>
      </c>
      <c r="B7" s="8" t="s">
        <v>13</v>
      </c>
      <c r="C7" s="9" t="s">
        <v>34</v>
      </c>
      <c r="D7" s="8" t="s">
        <v>39</v>
      </c>
      <c r="E7" s="8" t="s">
        <v>40</v>
      </c>
      <c r="F7" s="8" t="s">
        <v>41</v>
      </c>
      <c r="G7" s="8" t="s">
        <v>38</v>
      </c>
      <c r="H7" s="10" t="s">
        <v>42</v>
      </c>
      <c r="I7" s="10" t="s">
        <v>43</v>
      </c>
      <c r="J7" s="16">
        <f>259*3+289*9</f>
        <v>3378</v>
      </c>
      <c r="K7" s="16">
        <f>8*3+9*9</f>
        <v>105</v>
      </c>
      <c r="L7" s="9">
        <v>5428</v>
      </c>
      <c r="M7" s="9">
        <v>8911</v>
      </c>
    </row>
    <row r="8" spans="1:17" ht="15" customHeight="1">
      <c r="A8" s="7">
        <v>6</v>
      </c>
      <c r="B8" s="8" t="s">
        <v>13</v>
      </c>
      <c r="C8" s="9" t="s">
        <v>34</v>
      </c>
      <c r="D8" s="8" t="s">
        <v>44</v>
      </c>
      <c r="E8" s="8" t="s">
        <v>45</v>
      </c>
      <c r="F8" s="8" t="s">
        <v>46</v>
      </c>
      <c r="G8" s="8" t="s">
        <v>47</v>
      </c>
      <c r="H8" s="10" t="s">
        <v>48</v>
      </c>
      <c r="I8" s="10" t="s">
        <v>49</v>
      </c>
      <c r="J8" s="16">
        <f>259*3+289*9</f>
        <v>3378</v>
      </c>
      <c r="K8" s="16">
        <f>8*3+9*9</f>
        <v>105</v>
      </c>
      <c r="L8" s="9">
        <v>5428</v>
      </c>
      <c r="M8" s="9">
        <v>8911</v>
      </c>
    </row>
    <row r="9" spans="1:17" s="3" customFormat="1" ht="15" customHeight="1">
      <c r="A9" s="7">
        <v>7</v>
      </c>
      <c r="B9" s="8" t="s">
        <v>13</v>
      </c>
      <c r="C9" s="9" t="s">
        <v>34</v>
      </c>
      <c r="D9" s="8" t="s">
        <v>50</v>
      </c>
      <c r="E9" s="8" t="s">
        <v>51</v>
      </c>
      <c r="F9" s="8" t="s">
        <v>52</v>
      </c>
      <c r="G9" s="13" t="s">
        <v>53</v>
      </c>
      <c r="H9" s="14" t="s">
        <v>54</v>
      </c>
      <c r="I9" s="14" t="s">
        <v>55</v>
      </c>
      <c r="J9" s="9">
        <f>324*3+259*6+289*3</f>
        <v>3393</v>
      </c>
      <c r="K9" s="9">
        <f>8*9+9*3</f>
        <v>99</v>
      </c>
      <c r="L9" s="9">
        <f>515*5+450*7</f>
        <v>5725</v>
      </c>
      <c r="M9" s="9">
        <f>J9+K9+L9</f>
        <v>9217</v>
      </c>
      <c r="N9" s="1"/>
      <c r="O9" s="1"/>
      <c r="P9" s="1"/>
      <c r="Q9" s="1"/>
    </row>
    <row r="10" spans="1:17" s="3" customFormat="1" ht="15" customHeight="1">
      <c r="A10" s="7">
        <v>8</v>
      </c>
      <c r="B10" s="15" t="s">
        <v>13</v>
      </c>
      <c r="C10" s="16" t="s">
        <v>56</v>
      </c>
      <c r="D10" s="16" t="s">
        <v>57</v>
      </c>
      <c r="E10" s="17" t="s">
        <v>58</v>
      </c>
      <c r="F10" s="8" t="s">
        <v>59</v>
      </c>
      <c r="G10" s="13" t="s">
        <v>60</v>
      </c>
      <c r="H10" s="18" t="s">
        <v>61</v>
      </c>
      <c r="I10" s="18" t="s">
        <v>62</v>
      </c>
      <c r="J10" s="23">
        <v>3348</v>
      </c>
      <c r="K10" s="16">
        <v>104</v>
      </c>
      <c r="L10" s="16">
        <v>5400</v>
      </c>
      <c r="M10" s="16">
        <v>8852</v>
      </c>
      <c r="N10" s="1"/>
      <c r="O10" s="1"/>
      <c r="P10" s="1"/>
      <c r="Q10" s="1"/>
    </row>
    <row r="11" spans="1:17" s="3" customFormat="1" ht="15" customHeight="1">
      <c r="A11" s="7">
        <v>9</v>
      </c>
      <c r="B11" s="8" t="s">
        <v>13</v>
      </c>
      <c r="C11" s="16" t="s">
        <v>56</v>
      </c>
      <c r="D11" s="16" t="s">
        <v>63</v>
      </c>
      <c r="E11" s="17" t="s">
        <v>64</v>
      </c>
      <c r="F11" s="8" t="s">
        <v>65</v>
      </c>
      <c r="G11" s="13" t="s">
        <v>38</v>
      </c>
      <c r="H11" s="18" t="s">
        <v>66</v>
      </c>
      <c r="I11" s="18" t="s">
        <v>62</v>
      </c>
      <c r="J11" s="23">
        <v>3348</v>
      </c>
      <c r="K11" s="16">
        <v>104</v>
      </c>
      <c r="L11" s="16">
        <v>5400</v>
      </c>
      <c r="M11" s="16">
        <v>8852</v>
      </c>
      <c r="N11" s="1"/>
      <c r="O11" s="1"/>
      <c r="P11" s="1"/>
      <c r="Q11" s="1"/>
    </row>
    <row r="12" spans="1:17" s="3" customFormat="1" ht="15" customHeight="1">
      <c r="A12" s="7">
        <v>10</v>
      </c>
      <c r="B12" s="8" t="s">
        <v>13</v>
      </c>
      <c r="C12" s="16" t="s">
        <v>56</v>
      </c>
      <c r="D12" s="16" t="s">
        <v>67</v>
      </c>
      <c r="E12" s="17" t="s">
        <v>68</v>
      </c>
      <c r="F12" s="8" t="s">
        <v>69</v>
      </c>
      <c r="G12" s="13" t="s">
        <v>38</v>
      </c>
      <c r="H12" s="18" t="s">
        <v>66</v>
      </c>
      <c r="I12" s="18" t="s">
        <v>62</v>
      </c>
      <c r="J12" s="23">
        <v>3348</v>
      </c>
      <c r="K12" s="16">
        <v>104</v>
      </c>
      <c r="L12" s="16">
        <v>5400</v>
      </c>
      <c r="M12" s="16">
        <v>8852</v>
      </c>
      <c r="N12" s="1"/>
      <c r="O12" s="1"/>
      <c r="P12" s="1"/>
      <c r="Q12" s="1"/>
    </row>
    <row r="13" spans="1:17" s="3" customFormat="1" ht="15" customHeight="1">
      <c r="A13" s="7">
        <v>11</v>
      </c>
      <c r="B13" s="8" t="s">
        <v>13</v>
      </c>
      <c r="C13" s="16" t="s">
        <v>56</v>
      </c>
      <c r="D13" s="16" t="s">
        <v>70</v>
      </c>
      <c r="E13" s="17" t="s">
        <v>71</v>
      </c>
      <c r="F13" s="8" t="s">
        <v>72</v>
      </c>
      <c r="G13" s="13" t="s">
        <v>60</v>
      </c>
      <c r="H13" s="18" t="s">
        <v>61</v>
      </c>
      <c r="I13" s="18" t="s">
        <v>62</v>
      </c>
      <c r="J13" s="23">
        <v>3348</v>
      </c>
      <c r="K13" s="16">
        <v>104</v>
      </c>
      <c r="L13" s="16">
        <v>5400</v>
      </c>
      <c r="M13" s="16">
        <v>8852</v>
      </c>
      <c r="N13" s="1"/>
      <c r="O13" s="1"/>
      <c r="P13" s="1"/>
      <c r="Q13" s="1"/>
    </row>
    <row r="14" spans="1:17" s="3" customFormat="1" ht="15" customHeight="1">
      <c r="A14" s="7">
        <v>12</v>
      </c>
      <c r="B14" s="8" t="s">
        <v>13</v>
      </c>
      <c r="C14" s="16" t="s">
        <v>56</v>
      </c>
      <c r="D14" s="16" t="s">
        <v>73</v>
      </c>
      <c r="E14" s="17" t="s">
        <v>74</v>
      </c>
      <c r="F14" s="8" t="s">
        <v>59</v>
      </c>
      <c r="G14" s="13" t="s">
        <v>60</v>
      </c>
      <c r="H14" s="18" t="s">
        <v>61</v>
      </c>
      <c r="I14" s="18" t="s">
        <v>62</v>
      </c>
      <c r="J14" s="23">
        <v>3348</v>
      </c>
      <c r="K14" s="16">
        <v>104</v>
      </c>
      <c r="L14" s="16">
        <v>5400</v>
      </c>
      <c r="M14" s="16">
        <v>8852</v>
      </c>
      <c r="N14" s="1"/>
      <c r="O14" s="1"/>
      <c r="P14" s="1"/>
      <c r="Q14" s="1"/>
    </row>
    <row r="15" spans="1:17" s="3" customFormat="1" ht="15" customHeight="1">
      <c r="A15" s="7">
        <v>13</v>
      </c>
      <c r="B15" s="8" t="s">
        <v>13</v>
      </c>
      <c r="C15" s="16" t="s">
        <v>56</v>
      </c>
      <c r="D15" s="16" t="s">
        <v>75</v>
      </c>
      <c r="E15" s="17" t="s">
        <v>76</v>
      </c>
      <c r="F15" s="8" t="s">
        <v>77</v>
      </c>
      <c r="G15" s="13" t="s">
        <v>60</v>
      </c>
      <c r="H15" s="18" t="s">
        <v>61</v>
      </c>
      <c r="I15" s="18" t="s">
        <v>62</v>
      </c>
      <c r="J15" s="23">
        <v>3348</v>
      </c>
      <c r="K15" s="16">
        <v>104</v>
      </c>
      <c r="L15" s="16">
        <v>5400</v>
      </c>
      <c r="M15" s="16">
        <v>8852</v>
      </c>
      <c r="N15" s="1"/>
      <c r="O15" s="1"/>
      <c r="P15" s="1"/>
      <c r="Q15" s="1"/>
    </row>
    <row r="16" spans="1:17" s="3" customFormat="1" ht="15" customHeight="1">
      <c r="A16" s="7">
        <v>14</v>
      </c>
      <c r="B16" s="8" t="s">
        <v>13</v>
      </c>
      <c r="C16" s="16" t="s">
        <v>56</v>
      </c>
      <c r="D16" s="16" t="s">
        <v>78</v>
      </c>
      <c r="E16" s="17" t="s">
        <v>79</v>
      </c>
      <c r="F16" s="8" t="s">
        <v>80</v>
      </c>
      <c r="G16" s="13" t="s">
        <v>60</v>
      </c>
      <c r="H16" s="19" t="s">
        <v>61</v>
      </c>
      <c r="I16" s="19" t="s">
        <v>62</v>
      </c>
      <c r="J16" s="23">
        <v>3348</v>
      </c>
      <c r="K16" s="16">
        <v>104</v>
      </c>
      <c r="L16" s="16">
        <v>5400</v>
      </c>
      <c r="M16" s="16">
        <v>8852</v>
      </c>
      <c r="N16" s="1"/>
      <c r="O16" s="1"/>
      <c r="P16" s="1"/>
      <c r="Q16" s="1"/>
    </row>
    <row r="17" spans="1:17" s="3" customFormat="1" ht="15" customHeight="1">
      <c r="A17" s="7">
        <v>15</v>
      </c>
      <c r="B17" s="8" t="s">
        <v>13</v>
      </c>
      <c r="C17" s="16" t="s">
        <v>56</v>
      </c>
      <c r="D17" s="16" t="s">
        <v>81</v>
      </c>
      <c r="E17" s="17" t="s">
        <v>82</v>
      </c>
      <c r="F17" s="8" t="s">
        <v>72</v>
      </c>
      <c r="G17" s="13" t="s">
        <v>60</v>
      </c>
      <c r="H17" s="19" t="s">
        <v>61</v>
      </c>
      <c r="I17" s="19" t="s">
        <v>62</v>
      </c>
      <c r="J17" s="23">
        <v>3348</v>
      </c>
      <c r="K17" s="16">
        <v>104</v>
      </c>
      <c r="L17" s="16">
        <v>5400</v>
      </c>
      <c r="M17" s="16">
        <v>8852</v>
      </c>
      <c r="N17" s="1"/>
      <c r="O17" s="1"/>
      <c r="P17" s="1"/>
      <c r="Q17" s="1"/>
    </row>
    <row r="18" spans="1:17" s="3" customFormat="1" ht="15" customHeight="1">
      <c r="A18" s="7">
        <v>16</v>
      </c>
      <c r="B18" s="8" t="s">
        <v>13</v>
      </c>
      <c r="C18" s="16" t="s">
        <v>56</v>
      </c>
      <c r="D18" s="16" t="s">
        <v>83</v>
      </c>
      <c r="E18" s="17" t="s">
        <v>84</v>
      </c>
      <c r="F18" s="8" t="s">
        <v>65</v>
      </c>
      <c r="G18" s="13" t="s">
        <v>38</v>
      </c>
      <c r="H18" s="19" t="s">
        <v>66</v>
      </c>
      <c r="I18" s="19" t="s">
        <v>62</v>
      </c>
      <c r="J18" s="23">
        <v>3348</v>
      </c>
      <c r="K18" s="16">
        <v>104</v>
      </c>
      <c r="L18" s="16">
        <v>5400</v>
      </c>
      <c r="M18" s="16">
        <v>8852</v>
      </c>
      <c r="N18" s="1"/>
      <c r="O18" s="1"/>
      <c r="P18" s="1"/>
      <c r="Q18" s="1"/>
    </row>
    <row r="19" spans="1:17" s="3" customFormat="1" ht="15" customHeight="1">
      <c r="A19" s="7">
        <v>17</v>
      </c>
      <c r="B19" s="8" t="s">
        <v>13</v>
      </c>
      <c r="C19" s="16" t="s">
        <v>56</v>
      </c>
      <c r="D19" s="16" t="s">
        <v>85</v>
      </c>
      <c r="E19" s="17" t="s">
        <v>86</v>
      </c>
      <c r="F19" s="8" t="s">
        <v>59</v>
      </c>
      <c r="G19" s="13" t="s">
        <v>60</v>
      </c>
      <c r="H19" s="19" t="s">
        <v>61</v>
      </c>
      <c r="I19" s="19" t="s">
        <v>62</v>
      </c>
      <c r="J19" s="23">
        <v>3348</v>
      </c>
      <c r="K19" s="16">
        <v>104</v>
      </c>
      <c r="L19" s="16">
        <v>5400</v>
      </c>
      <c r="M19" s="16">
        <v>8852</v>
      </c>
      <c r="N19" s="1"/>
      <c r="O19" s="1"/>
      <c r="P19" s="1"/>
      <c r="Q19" s="1"/>
    </row>
    <row r="20" spans="1:17" s="3" customFormat="1" ht="15" customHeight="1">
      <c r="A20" s="7">
        <v>18</v>
      </c>
      <c r="B20" s="8" t="s">
        <v>13</v>
      </c>
      <c r="C20" s="16" t="s">
        <v>56</v>
      </c>
      <c r="D20" s="16" t="s">
        <v>87</v>
      </c>
      <c r="E20" s="17" t="s">
        <v>88</v>
      </c>
      <c r="F20" s="8" t="s">
        <v>65</v>
      </c>
      <c r="G20" s="13" t="s">
        <v>38</v>
      </c>
      <c r="H20" s="19" t="s">
        <v>66</v>
      </c>
      <c r="I20" s="19" t="s">
        <v>62</v>
      </c>
      <c r="J20" s="23">
        <v>3348</v>
      </c>
      <c r="K20" s="16">
        <v>104</v>
      </c>
      <c r="L20" s="16">
        <v>5400</v>
      </c>
      <c r="M20" s="16">
        <v>8852</v>
      </c>
      <c r="N20" s="1"/>
      <c r="O20" s="1"/>
      <c r="P20" s="1"/>
      <c r="Q20" s="1"/>
    </row>
    <row r="21" spans="1:17" s="3" customFormat="1" ht="15" customHeight="1">
      <c r="A21" s="7">
        <v>19</v>
      </c>
      <c r="B21" s="8" t="s">
        <v>13</v>
      </c>
      <c r="C21" s="16" t="s">
        <v>56</v>
      </c>
      <c r="D21" s="16" t="s">
        <v>89</v>
      </c>
      <c r="E21" s="17" t="s">
        <v>90</v>
      </c>
      <c r="F21" s="8" t="s">
        <v>91</v>
      </c>
      <c r="G21" s="13" t="s">
        <v>60</v>
      </c>
      <c r="H21" s="19" t="s">
        <v>61</v>
      </c>
      <c r="I21" s="19" t="s">
        <v>62</v>
      </c>
      <c r="J21" s="23">
        <v>3348</v>
      </c>
      <c r="K21" s="16">
        <v>104</v>
      </c>
      <c r="L21" s="16">
        <v>5400</v>
      </c>
      <c r="M21" s="16">
        <v>8852</v>
      </c>
      <c r="N21" s="1"/>
      <c r="O21" s="1"/>
      <c r="P21" s="1"/>
      <c r="Q21" s="1"/>
    </row>
    <row r="22" spans="1:17" s="3" customFormat="1" ht="15" customHeight="1">
      <c r="A22" s="7">
        <v>20</v>
      </c>
      <c r="B22" s="8" t="s">
        <v>13</v>
      </c>
      <c r="C22" s="16" t="s">
        <v>56</v>
      </c>
      <c r="D22" s="16" t="s">
        <v>92</v>
      </c>
      <c r="E22" s="17" t="s">
        <v>93</v>
      </c>
      <c r="F22" s="8" t="s">
        <v>77</v>
      </c>
      <c r="G22" s="13" t="s">
        <v>60</v>
      </c>
      <c r="H22" s="19" t="s">
        <v>61</v>
      </c>
      <c r="I22" s="19" t="s">
        <v>62</v>
      </c>
      <c r="J22" s="23">
        <v>3348</v>
      </c>
      <c r="K22" s="16">
        <v>104</v>
      </c>
      <c r="L22" s="16">
        <v>5400</v>
      </c>
      <c r="M22" s="16">
        <v>8852</v>
      </c>
      <c r="N22" s="1"/>
      <c r="O22" s="1"/>
      <c r="P22" s="1"/>
      <c r="Q22" s="1"/>
    </row>
    <row r="23" spans="1:17" s="3" customFormat="1" ht="15" customHeight="1">
      <c r="A23" s="7">
        <v>21</v>
      </c>
      <c r="B23" s="8" t="s">
        <v>13</v>
      </c>
      <c r="C23" s="16" t="s">
        <v>56</v>
      </c>
      <c r="D23" s="16" t="s">
        <v>94</v>
      </c>
      <c r="E23" s="17" t="s">
        <v>95</v>
      </c>
      <c r="F23" s="8" t="s">
        <v>52</v>
      </c>
      <c r="G23" s="13" t="s">
        <v>42</v>
      </c>
      <c r="H23" s="19" t="s">
        <v>96</v>
      </c>
      <c r="I23" s="19" t="s">
        <v>62</v>
      </c>
      <c r="J23" s="23">
        <v>3348</v>
      </c>
      <c r="K23" s="16">
        <v>104</v>
      </c>
      <c r="L23" s="16">
        <v>5400</v>
      </c>
      <c r="M23" s="16">
        <v>8852</v>
      </c>
      <c r="N23" s="1"/>
      <c r="O23" s="1"/>
      <c r="P23" s="1"/>
      <c r="Q23" s="1"/>
    </row>
    <row r="24" spans="1:17" s="3" customFormat="1" ht="15" customHeight="1">
      <c r="A24" s="7">
        <v>22</v>
      </c>
      <c r="B24" s="8" t="s">
        <v>13</v>
      </c>
      <c r="C24" s="16" t="s">
        <v>56</v>
      </c>
      <c r="D24" s="16" t="s">
        <v>97</v>
      </c>
      <c r="E24" s="17" t="s">
        <v>98</v>
      </c>
      <c r="F24" s="8" t="s">
        <v>99</v>
      </c>
      <c r="G24" s="13" t="s">
        <v>100</v>
      </c>
      <c r="H24" s="19" t="s">
        <v>38</v>
      </c>
      <c r="I24" s="19" t="s">
        <v>62</v>
      </c>
      <c r="J24" s="23">
        <v>3348</v>
      </c>
      <c r="K24" s="16">
        <v>104</v>
      </c>
      <c r="L24" s="16">
        <v>5400</v>
      </c>
      <c r="M24" s="16">
        <v>8852</v>
      </c>
      <c r="N24" s="1"/>
      <c r="O24" s="1"/>
      <c r="P24" s="1"/>
      <c r="Q24" s="1"/>
    </row>
    <row r="25" spans="1:17" s="3" customFormat="1" ht="15" customHeight="1">
      <c r="A25" s="7">
        <v>23</v>
      </c>
      <c r="B25" s="8" t="s">
        <v>13</v>
      </c>
      <c r="C25" s="16" t="s">
        <v>56</v>
      </c>
      <c r="D25" s="16" t="s">
        <v>101</v>
      </c>
      <c r="E25" s="17" t="s">
        <v>102</v>
      </c>
      <c r="F25" s="8" t="s">
        <v>103</v>
      </c>
      <c r="G25" s="13" t="s">
        <v>104</v>
      </c>
      <c r="H25" s="19" t="s">
        <v>38</v>
      </c>
      <c r="I25" s="19" t="s">
        <v>62</v>
      </c>
      <c r="J25" s="23">
        <v>3348</v>
      </c>
      <c r="K25" s="16">
        <v>104</v>
      </c>
      <c r="L25" s="16">
        <v>5400</v>
      </c>
      <c r="M25" s="16">
        <v>8852</v>
      </c>
      <c r="N25" s="1"/>
      <c r="O25" s="1"/>
      <c r="P25" s="1"/>
      <c r="Q25" s="1"/>
    </row>
    <row r="26" spans="1:17" s="3" customFormat="1" ht="15" customHeight="1">
      <c r="A26" s="7">
        <v>24</v>
      </c>
      <c r="B26" s="8" t="s">
        <v>13</v>
      </c>
      <c r="C26" s="16" t="s">
        <v>56</v>
      </c>
      <c r="D26" s="16" t="s">
        <v>105</v>
      </c>
      <c r="E26" s="17" t="s">
        <v>106</v>
      </c>
      <c r="F26" s="8" t="s">
        <v>99</v>
      </c>
      <c r="G26" s="13" t="s">
        <v>107</v>
      </c>
      <c r="H26" s="19" t="s">
        <v>38</v>
      </c>
      <c r="I26" s="19" t="s">
        <v>108</v>
      </c>
      <c r="J26" s="23">
        <v>3348</v>
      </c>
      <c r="K26" s="16">
        <v>104</v>
      </c>
      <c r="L26" s="16">
        <v>5400</v>
      </c>
      <c r="M26" s="16">
        <v>8852</v>
      </c>
      <c r="N26" s="1"/>
      <c r="O26" s="1"/>
      <c r="P26" s="1"/>
      <c r="Q26" s="1"/>
    </row>
    <row r="27" spans="1:17" s="3" customFormat="1" ht="15" customHeight="1">
      <c r="A27" s="7">
        <v>25</v>
      </c>
      <c r="B27" s="8" t="s">
        <v>13</v>
      </c>
      <c r="C27" s="16" t="s">
        <v>56</v>
      </c>
      <c r="D27" s="16" t="s">
        <v>109</v>
      </c>
      <c r="E27" s="17" t="s">
        <v>110</v>
      </c>
      <c r="F27" s="8" t="s">
        <v>30</v>
      </c>
      <c r="G27" s="13" t="s">
        <v>31</v>
      </c>
      <c r="H27" s="19" t="s">
        <v>38</v>
      </c>
      <c r="I27" s="19" t="s">
        <v>62</v>
      </c>
      <c r="J27" s="23">
        <v>3348</v>
      </c>
      <c r="K27" s="16">
        <v>104</v>
      </c>
      <c r="L27" s="16">
        <v>5400</v>
      </c>
      <c r="M27" s="16">
        <v>8852</v>
      </c>
      <c r="N27" s="1"/>
      <c r="O27" s="1"/>
      <c r="P27" s="1"/>
      <c r="Q27" s="1"/>
    </row>
    <row r="28" spans="1:17" s="3" customFormat="1" ht="15" customHeight="1">
      <c r="A28" s="7">
        <v>26</v>
      </c>
      <c r="B28" s="8" t="s">
        <v>13</v>
      </c>
      <c r="C28" s="16" t="s">
        <v>56</v>
      </c>
      <c r="D28" s="16" t="s">
        <v>111</v>
      </c>
      <c r="E28" s="17" t="s">
        <v>112</v>
      </c>
      <c r="F28" s="8" t="s">
        <v>103</v>
      </c>
      <c r="G28" s="13" t="s">
        <v>104</v>
      </c>
      <c r="H28" s="19" t="s">
        <v>38</v>
      </c>
      <c r="I28" s="19" t="s">
        <v>62</v>
      </c>
      <c r="J28" s="23">
        <v>3348</v>
      </c>
      <c r="K28" s="16">
        <v>104</v>
      </c>
      <c r="L28" s="16">
        <v>5400</v>
      </c>
      <c r="M28" s="16">
        <v>8852</v>
      </c>
      <c r="N28" s="1"/>
      <c r="O28" s="1"/>
      <c r="P28" s="1"/>
      <c r="Q28" s="1"/>
    </row>
    <row r="29" spans="1:17" s="3" customFormat="1" ht="15" customHeight="1">
      <c r="A29" s="7">
        <v>27</v>
      </c>
      <c r="B29" s="8" t="s">
        <v>13</v>
      </c>
      <c r="C29" s="16" t="s">
        <v>56</v>
      </c>
      <c r="D29" s="16" t="s">
        <v>113</v>
      </c>
      <c r="E29" s="17" t="s">
        <v>114</v>
      </c>
      <c r="F29" s="8" t="s">
        <v>30</v>
      </c>
      <c r="G29" s="13" t="s">
        <v>31</v>
      </c>
      <c r="H29" s="19" t="s">
        <v>38</v>
      </c>
      <c r="I29" s="19" t="s">
        <v>62</v>
      </c>
      <c r="J29" s="23">
        <v>3348</v>
      </c>
      <c r="K29" s="16">
        <v>104</v>
      </c>
      <c r="L29" s="16">
        <v>5400</v>
      </c>
      <c r="M29" s="16">
        <v>8852</v>
      </c>
      <c r="N29" s="1"/>
      <c r="O29" s="1"/>
      <c r="P29" s="1"/>
      <c r="Q29" s="1"/>
    </row>
    <row r="30" spans="1:17" s="3" customFormat="1" ht="15" customHeight="1">
      <c r="A30" s="7">
        <v>28</v>
      </c>
      <c r="B30" s="8" t="s">
        <v>13</v>
      </c>
      <c r="C30" s="16" t="s">
        <v>56</v>
      </c>
      <c r="D30" s="16" t="s">
        <v>115</v>
      </c>
      <c r="E30" s="17" t="s">
        <v>116</v>
      </c>
      <c r="F30" s="8" t="s">
        <v>117</v>
      </c>
      <c r="G30" s="13" t="s">
        <v>118</v>
      </c>
      <c r="H30" s="19" t="s">
        <v>38</v>
      </c>
      <c r="I30" s="19" t="s">
        <v>62</v>
      </c>
      <c r="J30" s="23">
        <v>3348</v>
      </c>
      <c r="K30" s="16">
        <v>104</v>
      </c>
      <c r="L30" s="16">
        <v>5400</v>
      </c>
      <c r="M30" s="16">
        <v>8852</v>
      </c>
      <c r="N30" s="1"/>
      <c r="O30" s="1"/>
      <c r="P30" s="1"/>
      <c r="Q30" s="1"/>
    </row>
    <row r="31" spans="1:17" s="3" customFormat="1" ht="15" customHeight="1">
      <c r="A31" s="7">
        <v>29</v>
      </c>
      <c r="B31" s="8" t="s">
        <v>13</v>
      </c>
      <c r="C31" s="16" t="s">
        <v>56</v>
      </c>
      <c r="D31" s="16" t="s">
        <v>119</v>
      </c>
      <c r="E31" s="17" t="s">
        <v>120</v>
      </c>
      <c r="F31" s="8" t="s">
        <v>121</v>
      </c>
      <c r="G31" s="13" t="s">
        <v>122</v>
      </c>
      <c r="H31" s="19" t="s">
        <v>38</v>
      </c>
      <c r="I31" s="19" t="s">
        <v>62</v>
      </c>
      <c r="J31" s="23">
        <v>3348</v>
      </c>
      <c r="K31" s="16">
        <v>104</v>
      </c>
      <c r="L31" s="16">
        <v>5400</v>
      </c>
      <c r="M31" s="16">
        <v>8852</v>
      </c>
      <c r="N31" s="1"/>
      <c r="O31" s="1"/>
      <c r="P31" s="1"/>
      <c r="Q31" s="1"/>
    </row>
    <row r="32" spans="1:17" s="3" customFormat="1" ht="15" customHeight="1">
      <c r="A32" s="7">
        <v>30</v>
      </c>
      <c r="B32" s="8" t="s">
        <v>13</v>
      </c>
      <c r="C32" s="16" t="s">
        <v>56</v>
      </c>
      <c r="D32" s="16" t="s">
        <v>123</v>
      </c>
      <c r="E32" s="17" t="s">
        <v>124</v>
      </c>
      <c r="F32" s="8" t="s">
        <v>125</v>
      </c>
      <c r="G32" s="13" t="s">
        <v>126</v>
      </c>
      <c r="H32" s="19" t="s">
        <v>38</v>
      </c>
      <c r="I32" s="19" t="s">
        <v>108</v>
      </c>
      <c r="J32" s="23">
        <v>3348</v>
      </c>
      <c r="K32" s="16">
        <v>104</v>
      </c>
      <c r="L32" s="16">
        <v>5400</v>
      </c>
      <c r="M32" s="16">
        <v>8852</v>
      </c>
      <c r="N32" s="1"/>
      <c r="O32" s="1"/>
      <c r="P32" s="1"/>
      <c r="Q32" s="1"/>
    </row>
    <row r="33" spans="1:17" s="3" customFormat="1" ht="15" customHeight="1">
      <c r="A33" s="7">
        <v>31</v>
      </c>
      <c r="B33" s="8" t="s">
        <v>13</v>
      </c>
      <c r="C33" s="16" t="s">
        <v>56</v>
      </c>
      <c r="D33" s="16" t="s">
        <v>127</v>
      </c>
      <c r="E33" s="17" t="s">
        <v>128</v>
      </c>
      <c r="F33" s="8" t="s">
        <v>121</v>
      </c>
      <c r="G33" s="13" t="s">
        <v>122</v>
      </c>
      <c r="H33" s="19" t="s">
        <v>38</v>
      </c>
      <c r="I33" s="19" t="s">
        <v>62</v>
      </c>
      <c r="J33" s="23">
        <v>3348</v>
      </c>
      <c r="K33" s="16">
        <v>104</v>
      </c>
      <c r="L33" s="16">
        <v>5400</v>
      </c>
      <c r="M33" s="16">
        <v>8852</v>
      </c>
      <c r="N33" s="1"/>
      <c r="O33" s="1"/>
      <c r="P33" s="1"/>
      <c r="Q33" s="1"/>
    </row>
    <row r="34" spans="1:17" s="3" customFormat="1" ht="15" customHeight="1">
      <c r="A34" s="7">
        <v>32</v>
      </c>
      <c r="B34" s="8" t="s">
        <v>13</v>
      </c>
      <c r="C34" s="16" t="s">
        <v>56</v>
      </c>
      <c r="D34" s="16" t="s">
        <v>129</v>
      </c>
      <c r="E34" s="17" t="s">
        <v>130</v>
      </c>
      <c r="F34" s="8" t="s">
        <v>131</v>
      </c>
      <c r="G34" s="13" t="s">
        <v>31</v>
      </c>
      <c r="H34" s="19" t="s">
        <v>38</v>
      </c>
      <c r="I34" s="19" t="s">
        <v>62</v>
      </c>
      <c r="J34" s="23">
        <v>3348</v>
      </c>
      <c r="K34" s="16">
        <v>104</v>
      </c>
      <c r="L34" s="16">
        <v>5400</v>
      </c>
      <c r="M34" s="16">
        <v>8852</v>
      </c>
      <c r="N34" s="1"/>
      <c r="O34" s="1"/>
      <c r="P34" s="1"/>
      <c r="Q34" s="1"/>
    </row>
    <row r="35" spans="1:17" s="3" customFormat="1" ht="15" customHeight="1">
      <c r="A35" s="7">
        <v>33</v>
      </c>
      <c r="B35" s="8" t="s">
        <v>13</v>
      </c>
      <c r="C35" s="16" t="s">
        <v>56</v>
      </c>
      <c r="D35" s="16" t="s">
        <v>132</v>
      </c>
      <c r="E35" s="17" t="s">
        <v>133</v>
      </c>
      <c r="F35" s="8" t="s">
        <v>121</v>
      </c>
      <c r="G35" s="13" t="s">
        <v>122</v>
      </c>
      <c r="H35" s="19" t="s">
        <v>38</v>
      </c>
      <c r="I35" s="19" t="s">
        <v>62</v>
      </c>
      <c r="J35" s="23">
        <v>3348</v>
      </c>
      <c r="K35" s="16">
        <v>104</v>
      </c>
      <c r="L35" s="16">
        <v>5400</v>
      </c>
      <c r="M35" s="16">
        <v>8852</v>
      </c>
      <c r="N35" s="1"/>
      <c r="O35" s="1"/>
      <c r="P35" s="1"/>
      <c r="Q35" s="1"/>
    </row>
    <row r="36" spans="1:17" s="3" customFormat="1" ht="15" customHeight="1">
      <c r="A36" s="7">
        <v>34</v>
      </c>
      <c r="B36" s="8" t="s">
        <v>13</v>
      </c>
      <c r="C36" s="16" t="s">
        <v>56</v>
      </c>
      <c r="D36" s="16" t="s">
        <v>134</v>
      </c>
      <c r="E36" s="17" t="s">
        <v>135</v>
      </c>
      <c r="F36" s="8" t="s">
        <v>136</v>
      </c>
      <c r="G36" s="13" t="s">
        <v>38</v>
      </c>
      <c r="H36" s="19" t="s">
        <v>66</v>
      </c>
      <c r="I36" s="19" t="s">
        <v>62</v>
      </c>
      <c r="J36" s="23">
        <v>3348</v>
      </c>
      <c r="K36" s="16">
        <v>104</v>
      </c>
      <c r="L36" s="16">
        <v>5400</v>
      </c>
      <c r="M36" s="16">
        <v>8852</v>
      </c>
      <c r="N36" s="1"/>
      <c r="O36" s="1"/>
      <c r="P36" s="1"/>
      <c r="Q36" s="1"/>
    </row>
    <row r="37" spans="1:17" s="3" customFormat="1" ht="15" customHeight="1">
      <c r="A37" s="7">
        <v>35</v>
      </c>
      <c r="B37" s="8" t="s">
        <v>13</v>
      </c>
      <c r="C37" s="16" t="s">
        <v>56</v>
      </c>
      <c r="D37" s="16" t="s">
        <v>137</v>
      </c>
      <c r="E37" s="17" t="s">
        <v>138</v>
      </c>
      <c r="F37" s="8" t="s">
        <v>139</v>
      </c>
      <c r="G37" s="13" t="s">
        <v>104</v>
      </c>
      <c r="H37" s="19" t="s">
        <v>38</v>
      </c>
      <c r="I37" s="19" t="s">
        <v>62</v>
      </c>
      <c r="J37" s="23">
        <v>3348</v>
      </c>
      <c r="K37" s="16">
        <v>104</v>
      </c>
      <c r="L37" s="16">
        <v>5400</v>
      </c>
      <c r="M37" s="16">
        <v>8852</v>
      </c>
      <c r="N37" s="1"/>
      <c r="O37" s="1"/>
      <c r="P37" s="1"/>
      <c r="Q37" s="1"/>
    </row>
    <row r="38" spans="1:17" s="3" customFormat="1" ht="15" customHeight="1">
      <c r="A38" s="7">
        <v>36</v>
      </c>
      <c r="B38" s="8" t="s">
        <v>13</v>
      </c>
      <c r="C38" s="16" t="s">
        <v>56</v>
      </c>
      <c r="D38" s="16" t="s">
        <v>140</v>
      </c>
      <c r="E38" s="17" t="s">
        <v>141</v>
      </c>
      <c r="F38" s="8" t="s">
        <v>103</v>
      </c>
      <c r="G38" s="13" t="s">
        <v>104</v>
      </c>
      <c r="H38" s="19" t="s">
        <v>38</v>
      </c>
      <c r="I38" s="19" t="s">
        <v>62</v>
      </c>
      <c r="J38" s="23">
        <v>3348</v>
      </c>
      <c r="K38" s="16">
        <v>104</v>
      </c>
      <c r="L38" s="16">
        <v>5400</v>
      </c>
      <c r="M38" s="16">
        <v>8852</v>
      </c>
      <c r="N38" s="1"/>
      <c r="O38" s="1"/>
      <c r="P38" s="1"/>
      <c r="Q38" s="1"/>
    </row>
    <row r="39" spans="1:17" s="3" customFormat="1" ht="15" customHeight="1">
      <c r="A39" s="7">
        <v>37</v>
      </c>
      <c r="B39" s="8" t="s">
        <v>13</v>
      </c>
      <c r="C39" s="16" t="s">
        <v>56</v>
      </c>
      <c r="D39" s="16" t="s">
        <v>142</v>
      </c>
      <c r="E39" s="17" t="s">
        <v>143</v>
      </c>
      <c r="F39" s="8" t="s">
        <v>144</v>
      </c>
      <c r="G39" s="13" t="s">
        <v>126</v>
      </c>
      <c r="H39" s="19" t="s">
        <v>38</v>
      </c>
      <c r="I39" s="19" t="s">
        <v>108</v>
      </c>
      <c r="J39" s="23">
        <v>3348</v>
      </c>
      <c r="K39" s="16">
        <v>104</v>
      </c>
      <c r="L39" s="16">
        <v>5400</v>
      </c>
      <c r="M39" s="16">
        <v>8852</v>
      </c>
      <c r="N39" s="1"/>
      <c r="O39" s="1"/>
      <c r="P39" s="1"/>
      <c r="Q39" s="1"/>
    </row>
    <row r="40" spans="1:17" s="3" customFormat="1" ht="15" customHeight="1">
      <c r="A40" s="7">
        <v>38</v>
      </c>
      <c r="B40" s="8" t="s">
        <v>13</v>
      </c>
      <c r="C40" s="16" t="s">
        <v>56</v>
      </c>
      <c r="D40" s="16" t="s">
        <v>145</v>
      </c>
      <c r="E40" s="17" t="s">
        <v>146</v>
      </c>
      <c r="F40" s="8" t="s">
        <v>147</v>
      </c>
      <c r="G40" s="13" t="s">
        <v>148</v>
      </c>
      <c r="H40" s="19" t="s">
        <v>149</v>
      </c>
      <c r="I40" s="19" t="s">
        <v>62</v>
      </c>
      <c r="J40" s="23">
        <v>3348</v>
      </c>
      <c r="K40" s="16">
        <v>104</v>
      </c>
      <c r="L40" s="16">
        <v>5400</v>
      </c>
      <c r="M40" s="16">
        <v>8852</v>
      </c>
      <c r="N40" s="1"/>
      <c r="O40" s="1"/>
      <c r="P40" s="1"/>
      <c r="Q40" s="1"/>
    </row>
    <row r="41" spans="1:17" s="3" customFormat="1" ht="15" customHeight="1">
      <c r="A41" s="7">
        <v>39</v>
      </c>
      <c r="B41" s="8" t="s">
        <v>13</v>
      </c>
      <c r="C41" s="16" t="s">
        <v>56</v>
      </c>
      <c r="D41" s="16" t="s">
        <v>150</v>
      </c>
      <c r="E41" s="17" t="s">
        <v>151</v>
      </c>
      <c r="F41" s="8" t="s">
        <v>69</v>
      </c>
      <c r="G41" s="13" t="s">
        <v>38</v>
      </c>
      <c r="H41" s="19" t="s">
        <v>66</v>
      </c>
      <c r="I41" s="19" t="s">
        <v>62</v>
      </c>
      <c r="J41" s="23">
        <v>3348</v>
      </c>
      <c r="K41" s="16">
        <v>104</v>
      </c>
      <c r="L41" s="16">
        <v>5400</v>
      </c>
      <c r="M41" s="16">
        <v>8852</v>
      </c>
      <c r="N41" s="1"/>
      <c r="O41" s="1"/>
      <c r="P41" s="1"/>
      <c r="Q41" s="1"/>
    </row>
    <row r="42" spans="1:17" s="3" customFormat="1" ht="15" customHeight="1">
      <c r="A42" s="7">
        <v>40</v>
      </c>
      <c r="B42" s="8" t="s">
        <v>13</v>
      </c>
      <c r="C42" s="16" t="s">
        <v>56</v>
      </c>
      <c r="D42" s="16" t="s">
        <v>152</v>
      </c>
      <c r="E42" s="17" t="s">
        <v>153</v>
      </c>
      <c r="F42" s="8" t="s">
        <v>154</v>
      </c>
      <c r="G42" s="13" t="s">
        <v>31</v>
      </c>
      <c r="H42" s="19" t="s">
        <v>38</v>
      </c>
      <c r="I42" s="19" t="s">
        <v>62</v>
      </c>
      <c r="J42" s="23">
        <v>3348</v>
      </c>
      <c r="K42" s="16">
        <v>104</v>
      </c>
      <c r="L42" s="16">
        <v>5400</v>
      </c>
      <c r="M42" s="16">
        <v>8852</v>
      </c>
      <c r="N42" s="1"/>
      <c r="O42" s="1"/>
      <c r="P42" s="1"/>
      <c r="Q42" s="1"/>
    </row>
    <row r="43" spans="1:17" s="3" customFormat="1" ht="15" customHeight="1">
      <c r="A43" s="7">
        <v>41</v>
      </c>
      <c r="B43" s="8" t="s">
        <v>13</v>
      </c>
      <c r="C43" s="16" t="s">
        <v>56</v>
      </c>
      <c r="D43" s="16" t="s">
        <v>155</v>
      </c>
      <c r="E43" s="17" t="s">
        <v>156</v>
      </c>
      <c r="F43" s="8" t="s">
        <v>157</v>
      </c>
      <c r="G43" s="13" t="s">
        <v>158</v>
      </c>
      <c r="H43" s="19" t="s">
        <v>38</v>
      </c>
      <c r="I43" s="19" t="s">
        <v>108</v>
      </c>
      <c r="J43" s="23">
        <v>3348</v>
      </c>
      <c r="K43" s="16">
        <v>104</v>
      </c>
      <c r="L43" s="16">
        <v>5400</v>
      </c>
      <c r="M43" s="16">
        <v>8852</v>
      </c>
      <c r="N43" s="1"/>
      <c r="O43" s="1"/>
      <c r="P43" s="1"/>
      <c r="Q43" s="1"/>
    </row>
    <row r="44" spans="1:17" s="3" customFormat="1" ht="15" customHeight="1">
      <c r="A44" s="7">
        <v>42</v>
      </c>
      <c r="B44" s="8" t="s">
        <v>13</v>
      </c>
      <c r="C44" s="16" t="s">
        <v>56</v>
      </c>
      <c r="D44" s="16" t="s">
        <v>159</v>
      </c>
      <c r="E44" s="17" t="s">
        <v>160</v>
      </c>
      <c r="F44" s="8" t="s">
        <v>30</v>
      </c>
      <c r="G44" s="13" t="s">
        <v>31</v>
      </c>
      <c r="H44" s="19" t="s">
        <v>38</v>
      </c>
      <c r="I44" s="19" t="s">
        <v>62</v>
      </c>
      <c r="J44" s="23">
        <v>3348</v>
      </c>
      <c r="K44" s="16">
        <v>104</v>
      </c>
      <c r="L44" s="16">
        <v>5400</v>
      </c>
      <c r="M44" s="16">
        <v>8852</v>
      </c>
      <c r="N44" s="1"/>
      <c r="O44" s="1"/>
      <c r="P44" s="1"/>
      <c r="Q44" s="1"/>
    </row>
    <row r="45" spans="1:17" s="3" customFormat="1" ht="15" customHeight="1">
      <c r="A45" s="7">
        <v>43</v>
      </c>
      <c r="B45" s="8" t="s">
        <v>13</v>
      </c>
      <c r="C45" s="16" t="s">
        <v>56</v>
      </c>
      <c r="D45" s="16" t="s">
        <v>161</v>
      </c>
      <c r="E45" s="17" t="s">
        <v>162</v>
      </c>
      <c r="F45" s="8" t="s">
        <v>41</v>
      </c>
      <c r="G45" s="13" t="s">
        <v>38</v>
      </c>
      <c r="H45" s="19" t="s">
        <v>66</v>
      </c>
      <c r="I45" s="19" t="s">
        <v>62</v>
      </c>
      <c r="J45" s="23">
        <v>3348</v>
      </c>
      <c r="K45" s="16">
        <v>104</v>
      </c>
      <c r="L45" s="16">
        <v>5400</v>
      </c>
      <c r="M45" s="16">
        <v>8852</v>
      </c>
      <c r="N45" s="1"/>
      <c r="O45" s="1"/>
      <c r="P45" s="1"/>
      <c r="Q45" s="1"/>
    </row>
    <row r="46" spans="1:17" s="3" customFormat="1" ht="15" customHeight="1">
      <c r="A46" s="7">
        <v>44</v>
      </c>
      <c r="B46" s="8" t="s">
        <v>13</v>
      </c>
      <c r="C46" s="16" t="s">
        <v>56</v>
      </c>
      <c r="D46" s="16" t="s">
        <v>163</v>
      </c>
      <c r="E46" s="17" t="s">
        <v>164</v>
      </c>
      <c r="F46" s="8" t="s">
        <v>144</v>
      </c>
      <c r="G46" s="13" t="s">
        <v>126</v>
      </c>
      <c r="H46" s="19" t="s">
        <v>38</v>
      </c>
      <c r="I46" s="19" t="s">
        <v>108</v>
      </c>
      <c r="J46" s="23">
        <v>3348</v>
      </c>
      <c r="K46" s="16">
        <v>104</v>
      </c>
      <c r="L46" s="16">
        <v>5400</v>
      </c>
      <c r="M46" s="16">
        <v>8852</v>
      </c>
      <c r="N46" s="1"/>
      <c r="O46" s="1"/>
      <c r="P46" s="1"/>
      <c r="Q46" s="1"/>
    </row>
    <row r="47" spans="1:17" s="3" customFormat="1" ht="15" customHeight="1">
      <c r="A47" s="7">
        <v>45</v>
      </c>
      <c r="B47" s="8" t="s">
        <v>13</v>
      </c>
      <c r="C47" s="16" t="s">
        <v>56</v>
      </c>
      <c r="D47" s="16" t="s">
        <v>165</v>
      </c>
      <c r="E47" s="17" t="s">
        <v>166</v>
      </c>
      <c r="F47" s="8" t="s">
        <v>167</v>
      </c>
      <c r="G47" s="13" t="s">
        <v>38</v>
      </c>
      <c r="H47" s="19" t="s">
        <v>66</v>
      </c>
      <c r="I47" s="19" t="s">
        <v>62</v>
      </c>
      <c r="J47" s="23">
        <v>3348</v>
      </c>
      <c r="K47" s="16">
        <v>104</v>
      </c>
      <c r="L47" s="16">
        <v>5400</v>
      </c>
      <c r="M47" s="16">
        <v>8852</v>
      </c>
      <c r="N47" s="1"/>
      <c r="O47" s="1"/>
      <c r="P47" s="1"/>
      <c r="Q47" s="1"/>
    </row>
    <row r="48" spans="1:17" s="3" customFormat="1" ht="15" customHeight="1">
      <c r="A48" s="7">
        <v>46</v>
      </c>
      <c r="B48" s="8" t="s">
        <v>13</v>
      </c>
      <c r="C48" s="16" t="s">
        <v>56</v>
      </c>
      <c r="D48" s="16" t="s">
        <v>168</v>
      </c>
      <c r="E48" s="17" t="s">
        <v>169</v>
      </c>
      <c r="F48" s="8" t="s">
        <v>170</v>
      </c>
      <c r="G48" s="13" t="s">
        <v>60</v>
      </c>
      <c r="H48" s="19" t="s">
        <v>61</v>
      </c>
      <c r="I48" s="19" t="s">
        <v>62</v>
      </c>
      <c r="J48" s="23">
        <v>3348</v>
      </c>
      <c r="K48" s="16">
        <v>104</v>
      </c>
      <c r="L48" s="16">
        <v>5400</v>
      </c>
      <c r="M48" s="16">
        <v>8852</v>
      </c>
      <c r="N48" s="1"/>
      <c r="O48" s="1"/>
      <c r="P48" s="1"/>
      <c r="Q48" s="1"/>
    </row>
    <row r="49" spans="1:17" s="3" customFormat="1" ht="15" customHeight="1">
      <c r="A49" s="7">
        <v>47</v>
      </c>
      <c r="B49" s="8" t="s">
        <v>13</v>
      </c>
      <c r="C49" s="16" t="s">
        <v>56</v>
      </c>
      <c r="D49" s="16" t="s">
        <v>171</v>
      </c>
      <c r="E49" s="17" t="s">
        <v>172</v>
      </c>
      <c r="F49" s="8" t="s">
        <v>173</v>
      </c>
      <c r="G49" s="13" t="s">
        <v>60</v>
      </c>
      <c r="H49" s="19" t="s">
        <v>61</v>
      </c>
      <c r="I49" s="19" t="s">
        <v>62</v>
      </c>
      <c r="J49" s="23">
        <v>3348</v>
      </c>
      <c r="K49" s="16">
        <v>104</v>
      </c>
      <c r="L49" s="16">
        <v>5400</v>
      </c>
      <c r="M49" s="16">
        <v>8852</v>
      </c>
      <c r="N49" s="1"/>
      <c r="O49" s="1"/>
      <c r="P49" s="1"/>
      <c r="Q49" s="1"/>
    </row>
    <row r="50" spans="1:17" s="3" customFormat="1" ht="15" customHeight="1">
      <c r="A50" s="7">
        <v>48</v>
      </c>
      <c r="B50" s="8" t="s">
        <v>13</v>
      </c>
      <c r="C50" s="16" t="s">
        <v>56</v>
      </c>
      <c r="D50" s="16" t="s">
        <v>174</v>
      </c>
      <c r="E50" s="17" t="s">
        <v>175</v>
      </c>
      <c r="F50" s="8" t="s">
        <v>173</v>
      </c>
      <c r="G50" s="13" t="s">
        <v>60</v>
      </c>
      <c r="H50" s="19" t="s">
        <v>61</v>
      </c>
      <c r="I50" s="19" t="s">
        <v>62</v>
      </c>
      <c r="J50" s="23">
        <v>3348</v>
      </c>
      <c r="K50" s="16">
        <v>104</v>
      </c>
      <c r="L50" s="16">
        <v>5400</v>
      </c>
      <c r="M50" s="16">
        <v>8852</v>
      </c>
      <c r="N50" s="1"/>
      <c r="O50" s="1"/>
      <c r="P50" s="1"/>
      <c r="Q50" s="1"/>
    </row>
    <row r="51" spans="1:17" s="3" customFormat="1" ht="15" customHeight="1">
      <c r="A51" s="7">
        <v>49</v>
      </c>
      <c r="B51" s="8" t="s">
        <v>13</v>
      </c>
      <c r="C51" s="16" t="s">
        <v>56</v>
      </c>
      <c r="D51" s="16" t="s">
        <v>176</v>
      </c>
      <c r="E51" s="17" t="s">
        <v>177</v>
      </c>
      <c r="F51" s="8" t="s">
        <v>147</v>
      </c>
      <c r="G51" s="13" t="s">
        <v>148</v>
      </c>
      <c r="H51" s="19" t="s">
        <v>149</v>
      </c>
      <c r="I51" s="19" t="s">
        <v>62</v>
      </c>
      <c r="J51" s="23">
        <v>3348</v>
      </c>
      <c r="K51" s="16">
        <v>104</v>
      </c>
      <c r="L51" s="16">
        <v>5400</v>
      </c>
      <c r="M51" s="16">
        <v>8852</v>
      </c>
      <c r="N51" s="1"/>
      <c r="O51" s="1"/>
      <c r="P51" s="1"/>
      <c r="Q51" s="1"/>
    </row>
    <row r="52" spans="1:17" s="3" customFormat="1" ht="15" customHeight="1">
      <c r="A52" s="7">
        <v>50</v>
      </c>
      <c r="B52" s="8" t="s">
        <v>13</v>
      </c>
      <c r="C52" s="16" t="s">
        <v>56</v>
      </c>
      <c r="D52" s="16" t="s">
        <v>178</v>
      </c>
      <c r="E52" s="17" t="s">
        <v>179</v>
      </c>
      <c r="F52" s="8" t="s">
        <v>173</v>
      </c>
      <c r="G52" s="13" t="s">
        <v>60</v>
      </c>
      <c r="H52" s="20" t="s">
        <v>61</v>
      </c>
      <c r="I52" s="20" t="s">
        <v>62</v>
      </c>
      <c r="J52" s="23">
        <v>3348</v>
      </c>
      <c r="K52" s="16">
        <v>104</v>
      </c>
      <c r="L52" s="16">
        <v>5400</v>
      </c>
      <c r="M52" s="16">
        <v>8852</v>
      </c>
      <c r="N52" s="1"/>
      <c r="O52" s="1"/>
      <c r="P52" s="1"/>
      <c r="Q52" s="1"/>
    </row>
    <row r="53" spans="1:17" ht="15" customHeight="1">
      <c r="A53" s="7">
        <v>51</v>
      </c>
      <c r="B53" s="8" t="s">
        <v>13</v>
      </c>
      <c r="C53" s="16" t="s">
        <v>56</v>
      </c>
      <c r="D53" s="16" t="s">
        <v>180</v>
      </c>
      <c r="E53" s="17" t="s">
        <v>181</v>
      </c>
      <c r="F53" s="8" t="s">
        <v>69</v>
      </c>
      <c r="G53" s="13" t="s">
        <v>38</v>
      </c>
      <c r="H53" s="7" t="s">
        <v>66</v>
      </c>
      <c r="I53" s="7" t="s">
        <v>62</v>
      </c>
      <c r="J53" s="23">
        <v>3348</v>
      </c>
      <c r="K53" s="16">
        <v>104</v>
      </c>
      <c r="L53" s="16">
        <v>5400</v>
      </c>
      <c r="M53" s="16">
        <f t="shared" ref="M53:M116" si="1">J53+K53+L53</f>
        <v>8852</v>
      </c>
    </row>
    <row r="54" spans="1:17" ht="15" customHeight="1">
      <c r="A54" s="7">
        <v>52</v>
      </c>
      <c r="B54" s="8" t="s">
        <v>13</v>
      </c>
      <c r="C54" s="16" t="s">
        <v>56</v>
      </c>
      <c r="D54" s="16" t="s">
        <v>182</v>
      </c>
      <c r="E54" s="17" t="s">
        <v>183</v>
      </c>
      <c r="F54" s="8" t="s">
        <v>147</v>
      </c>
      <c r="G54" s="13" t="s">
        <v>148</v>
      </c>
      <c r="H54" s="7" t="s">
        <v>149</v>
      </c>
      <c r="I54" s="7" t="s">
        <v>62</v>
      </c>
      <c r="J54" s="23">
        <v>3348</v>
      </c>
      <c r="K54" s="16">
        <v>104</v>
      </c>
      <c r="L54" s="16">
        <v>5400</v>
      </c>
      <c r="M54" s="16">
        <f t="shared" si="1"/>
        <v>8852</v>
      </c>
    </row>
    <row r="55" spans="1:17" ht="15" customHeight="1">
      <c r="A55" s="7">
        <v>53</v>
      </c>
      <c r="B55" s="8" t="s">
        <v>13</v>
      </c>
      <c r="C55" s="16" t="s">
        <v>56</v>
      </c>
      <c r="D55" s="16" t="s">
        <v>184</v>
      </c>
      <c r="E55" s="17" t="s">
        <v>185</v>
      </c>
      <c r="F55" s="8" t="s">
        <v>147</v>
      </c>
      <c r="G55" s="13" t="s">
        <v>148</v>
      </c>
      <c r="H55" s="7" t="s">
        <v>149</v>
      </c>
      <c r="I55" s="7" t="s">
        <v>62</v>
      </c>
      <c r="J55" s="23">
        <v>3348</v>
      </c>
      <c r="K55" s="16">
        <v>104</v>
      </c>
      <c r="L55" s="16">
        <v>5400</v>
      </c>
      <c r="M55" s="16">
        <f t="shared" si="1"/>
        <v>8852</v>
      </c>
    </row>
    <row r="56" spans="1:17" ht="15" customHeight="1">
      <c r="A56" s="7">
        <v>54</v>
      </c>
      <c r="B56" s="8" t="s">
        <v>13</v>
      </c>
      <c r="C56" s="16" t="s">
        <v>56</v>
      </c>
      <c r="D56" s="16" t="s">
        <v>186</v>
      </c>
      <c r="E56" s="17" t="s">
        <v>187</v>
      </c>
      <c r="F56" s="8" t="s">
        <v>147</v>
      </c>
      <c r="G56" s="13" t="s">
        <v>148</v>
      </c>
      <c r="H56" s="7" t="s">
        <v>149</v>
      </c>
      <c r="I56" s="7" t="s">
        <v>62</v>
      </c>
      <c r="J56" s="23">
        <v>3348</v>
      </c>
      <c r="K56" s="16">
        <v>104</v>
      </c>
      <c r="L56" s="16">
        <v>5400</v>
      </c>
      <c r="M56" s="16">
        <f t="shared" si="1"/>
        <v>8852</v>
      </c>
    </row>
    <row r="57" spans="1:17" ht="15" customHeight="1">
      <c r="A57" s="7">
        <v>55</v>
      </c>
      <c r="B57" s="8" t="s">
        <v>13</v>
      </c>
      <c r="C57" s="16" t="s">
        <v>56</v>
      </c>
      <c r="D57" s="16" t="s">
        <v>188</v>
      </c>
      <c r="E57" s="17" t="s">
        <v>189</v>
      </c>
      <c r="F57" s="8" t="s">
        <v>147</v>
      </c>
      <c r="G57" s="13" t="s">
        <v>148</v>
      </c>
      <c r="H57" s="7" t="s">
        <v>149</v>
      </c>
      <c r="I57" s="7" t="s">
        <v>62</v>
      </c>
      <c r="J57" s="23">
        <v>3348</v>
      </c>
      <c r="K57" s="16">
        <v>104</v>
      </c>
      <c r="L57" s="16">
        <v>5400</v>
      </c>
      <c r="M57" s="16">
        <f t="shared" si="1"/>
        <v>8852</v>
      </c>
    </row>
    <row r="58" spans="1:17" ht="15" customHeight="1">
      <c r="A58" s="7">
        <v>56</v>
      </c>
      <c r="B58" s="8" t="s">
        <v>13</v>
      </c>
      <c r="C58" s="16" t="s">
        <v>56</v>
      </c>
      <c r="D58" s="16" t="s">
        <v>190</v>
      </c>
      <c r="E58" s="17" t="s">
        <v>191</v>
      </c>
      <c r="F58" s="8" t="s">
        <v>131</v>
      </c>
      <c r="G58" s="13" t="s">
        <v>31</v>
      </c>
      <c r="H58" s="7" t="s">
        <v>38</v>
      </c>
      <c r="I58" s="7" t="s">
        <v>62</v>
      </c>
      <c r="J58" s="23">
        <v>3348</v>
      </c>
      <c r="K58" s="16">
        <v>104</v>
      </c>
      <c r="L58" s="16">
        <v>5400</v>
      </c>
      <c r="M58" s="16">
        <f t="shared" si="1"/>
        <v>8852</v>
      </c>
    </row>
    <row r="59" spans="1:17" ht="15" customHeight="1">
      <c r="A59" s="7">
        <v>57</v>
      </c>
      <c r="B59" s="8" t="s">
        <v>13</v>
      </c>
      <c r="C59" s="16" t="s">
        <v>56</v>
      </c>
      <c r="D59" s="16" t="s">
        <v>192</v>
      </c>
      <c r="E59" s="17" t="s">
        <v>193</v>
      </c>
      <c r="F59" s="8" t="s">
        <v>194</v>
      </c>
      <c r="G59" s="13" t="s">
        <v>118</v>
      </c>
      <c r="H59" s="7" t="s">
        <v>38</v>
      </c>
      <c r="I59" s="7" t="s">
        <v>62</v>
      </c>
      <c r="J59" s="23">
        <v>3348</v>
      </c>
      <c r="K59" s="16">
        <v>104</v>
      </c>
      <c r="L59" s="16">
        <v>5400</v>
      </c>
      <c r="M59" s="16">
        <f t="shared" si="1"/>
        <v>8852</v>
      </c>
    </row>
    <row r="60" spans="1:17" ht="15" customHeight="1">
      <c r="A60" s="7">
        <v>58</v>
      </c>
      <c r="B60" s="8" t="s">
        <v>13</v>
      </c>
      <c r="C60" s="16" t="s">
        <v>56</v>
      </c>
      <c r="D60" s="16" t="s">
        <v>195</v>
      </c>
      <c r="E60" s="17" t="s">
        <v>196</v>
      </c>
      <c r="F60" s="8" t="s">
        <v>197</v>
      </c>
      <c r="G60" s="13" t="s">
        <v>60</v>
      </c>
      <c r="H60" s="7" t="s">
        <v>61</v>
      </c>
      <c r="I60" s="7" t="s">
        <v>62</v>
      </c>
      <c r="J60" s="23">
        <v>3348</v>
      </c>
      <c r="K60" s="16">
        <v>104</v>
      </c>
      <c r="L60" s="16">
        <v>5400</v>
      </c>
      <c r="M60" s="16">
        <f t="shared" si="1"/>
        <v>8852</v>
      </c>
    </row>
    <row r="61" spans="1:17" ht="15" customHeight="1">
      <c r="A61" s="7">
        <v>59</v>
      </c>
      <c r="B61" s="8" t="s">
        <v>13</v>
      </c>
      <c r="C61" s="16" t="s">
        <v>56</v>
      </c>
      <c r="D61" s="16" t="s">
        <v>198</v>
      </c>
      <c r="E61" s="17" t="s">
        <v>199</v>
      </c>
      <c r="F61" s="8" t="s">
        <v>69</v>
      </c>
      <c r="G61" s="13" t="s">
        <v>38</v>
      </c>
      <c r="H61" s="7" t="s">
        <v>66</v>
      </c>
      <c r="I61" s="7" t="s">
        <v>62</v>
      </c>
      <c r="J61" s="23">
        <v>3348</v>
      </c>
      <c r="K61" s="16">
        <v>104</v>
      </c>
      <c r="L61" s="16">
        <v>5400</v>
      </c>
      <c r="M61" s="16">
        <f t="shared" si="1"/>
        <v>8852</v>
      </c>
    </row>
    <row r="62" spans="1:17" ht="15" customHeight="1">
      <c r="A62" s="7">
        <v>60</v>
      </c>
      <c r="B62" s="8" t="s">
        <v>13</v>
      </c>
      <c r="C62" s="16" t="s">
        <v>56</v>
      </c>
      <c r="D62" s="16" t="s">
        <v>200</v>
      </c>
      <c r="E62" s="17" t="s">
        <v>201</v>
      </c>
      <c r="F62" s="8" t="s">
        <v>202</v>
      </c>
      <c r="G62" s="13" t="s">
        <v>203</v>
      </c>
      <c r="H62" s="7" t="s">
        <v>204</v>
      </c>
      <c r="I62" s="7" t="s">
        <v>62</v>
      </c>
      <c r="J62" s="23">
        <v>3348</v>
      </c>
      <c r="K62" s="16">
        <v>104</v>
      </c>
      <c r="L62" s="16">
        <v>5400</v>
      </c>
      <c r="M62" s="16">
        <f t="shared" si="1"/>
        <v>8852</v>
      </c>
    </row>
    <row r="63" spans="1:17" ht="15" customHeight="1">
      <c r="A63" s="7">
        <v>61</v>
      </c>
      <c r="B63" s="8" t="s">
        <v>13</v>
      </c>
      <c r="C63" s="16" t="s">
        <v>56</v>
      </c>
      <c r="D63" s="16" t="s">
        <v>205</v>
      </c>
      <c r="E63" s="17" t="s">
        <v>206</v>
      </c>
      <c r="F63" s="8" t="s">
        <v>173</v>
      </c>
      <c r="G63" s="13" t="s">
        <v>60</v>
      </c>
      <c r="H63" s="7" t="s">
        <v>61</v>
      </c>
      <c r="I63" s="7" t="s">
        <v>62</v>
      </c>
      <c r="J63" s="23">
        <v>3348</v>
      </c>
      <c r="K63" s="16">
        <v>104</v>
      </c>
      <c r="L63" s="16">
        <v>5400</v>
      </c>
      <c r="M63" s="16">
        <f t="shared" si="1"/>
        <v>8852</v>
      </c>
    </row>
    <row r="64" spans="1:17" ht="15" customHeight="1">
      <c r="A64" s="7">
        <v>62</v>
      </c>
      <c r="B64" s="8" t="s">
        <v>13</v>
      </c>
      <c r="C64" s="16" t="s">
        <v>56</v>
      </c>
      <c r="D64" s="16" t="s">
        <v>207</v>
      </c>
      <c r="E64" s="17" t="s">
        <v>208</v>
      </c>
      <c r="F64" s="8" t="s">
        <v>59</v>
      </c>
      <c r="G64" s="13" t="s">
        <v>60</v>
      </c>
      <c r="H64" s="7" t="s">
        <v>61</v>
      </c>
      <c r="I64" s="7" t="s">
        <v>62</v>
      </c>
      <c r="J64" s="23">
        <v>3348</v>
      </c>
      <c r="K64" s="16">
        <v>104</v>
      </c>
      <c r="L64" s="16">
        <v>5400</v>
      </c>
      <c r="M64" s="16">
        <f t="shared" si="1"/>
        <v>8852</v>
      </c>
    </row>
    <row r="65" spans="1:13" ht="15" customHeight="1">
      <c r="A65" s="7">
        <v>63</v>
      </c>
      <c r="B65" s="8" t="s">
        <v>13</v>
      </c>
      <c r="C65" s="16" t="s">
        <v>56</v>
      </c>
      <c r="D65" s="16" t="s">
        <v>209</v>
      </c>
      <c r="E65" s="17" t="s">
        <v>210</v>
      </c>
      <c r="F65" s="8" t="s">
        <v>72</v>
      </c>
      <c r="G65" s="13" t="s">
        <v>60</v>
      </c>
      <c r="H65" s="7" t="s">
        <v>61</v>
      </c>
      <c r="I65" s="7" t="s">
        <v>62</v>
      </c>
      <c r="J65" s="23">
        <v>3348</v>
      </c>
      <c r="K65" s="16">
        <v>104</v>
      </c>
      <c r="L65" s="16">
        <v>5400</v>
      </c>
      <c r="M65" s="16">
        <f t="shared" si="1"/>
        <v>8852</v>
      </c>
    </row>
    <row r="66" spans="1:13" ht="15" customHeight="1">
      <c r="A66" s="7">
        <v>64</v>
      </c>
      <c r="B66" s="8" t="s">
        <v>13</v>
      </c>
      <c r="C66" s="16" t="s">
        <v>56</v>
      </c>
      <c r="D66" s="16" t="s">
        <v>211</v>
      </c>
      <c r="E66" s="17" t="s">
        <v>212</v>
      </c>
      <c r="F66" s="8" t="s">
        <v>213</v>
      </c>
      <c r="G66" s="13" t="s">
        <v>38</v>
      </c>
      <c r="H66" s="7" t="s">
        <v>66</v>
      </c>
      <c r="I66" s="7" t="s">
        <v>62</v>
      </c>
      <c r="J66" s="23">
        <v>3348</v>
      </c>
      <c r="K66" s="16">
        <v>104</v>
      </c>
      <c r="L66" s="16">
        <v>5400</v>
      </c>
      <c r="M66" s="16">
        <f t="shared" si="1"/>
        <v>8852</v>
      </c>
    </row>
    <row r="67" spans="1:13" ht="15" customHeight="1">
      <c r="A67" s="7">
        <v>65</v>
      </c>
      <c r="B67" s="8" t="s">
        <v>13</v>
      </c>
      <c r="C67" s="16" t="s">
        <v>56</v>
      </c>
      <c r="D67" s="16" t="s">
        <v>214</v>
      </c>
      <c r="E67" s="17" t="s">
        <v>215</v>
      </c>
      <c r="F67" s="8" t="s">
        <v>197</v>
      </c>
      <c r="G67" s="13" t="s">
        <v>60</v>
      </c>
      <c r="H67" s="7" t="s">
        <v>61</v>
      </c>
      <c r="I67" s="7" t="s">
        <v>62</v>
      </c>
      <c r="J67" s="23">
        <v>3348</v>
      </c>
      <c r="K67" s="16">
        <v>104</v>
      </c>
      <c r="L67" s="16">
        <v>5400</v>
      </c>
      <c r="M67" s="16">
        <f t="shared" si="1"/>
        <v>8852</v>
      </c>
    </row>
    <row r="68" spans="1:13" ht="15" customHeight="1">
      <c r="A68" s="7">
        <v>66</v>
      </c>
      <c r="B68" s="8" t="s">
        <v>13</v>
      </c>
      <c r="C68" s="16" t="s">
        <v>56</v>
      </c>
      <c r="D68" s="16" t="s">
        <v>216</v>
      </c>
      <c r="E68" s="17" t="s">
        <v>217</v>
      </c>
      <c r="F68" s="8" t="s">
        <v>72</v>
      </c>
      <c r="G68" s="13" t="s">
        <v>60</v>
      </c>
      <c r="H68" s="7" t="s">
        <v>61</v>
      </c>
      <c r="I68" s="7" t="s">
        <v>62</v>
      </c>
      <c r="J68" s="23">
        <v>3348</v>
      </c>
      <c r="K68" s="16">
        <v>104</v>
      </c>
      <c r="L68" s="16">
        <v>5400</v>
      </c>
      <c r="M68" s="16">
        <f t="shared" si="1"/>
        <v>8852</v>
      </c>
    </row>
    <row r="69" spans="1:13" ht="15" customHeight="1">
      <c r="A69" s="7">
        <v>67</v>
      </c>
      <c r="B69" s="8" t="s">
        <v>13</v>
      </c>
      <c r="C69" s="16" t="s">
        <v>56</v>
      </c>
      <c r="D69" s="16" t="s">
        <v>218</v>
      </c>
      <c r="E69" s="17" t="s">
        <v>219</v>
      </c>
      <c r="F69" s="8" t="s">
        <v>197</v>
      </c>
      <c r="G69" s="13" t="s">
        <v>60</v>
      </c>
      <c r="H69" s="7" t="s">
        <v>61</v>
      </c>
      <c r="I69" s="7" t="s">
        <v>62</v>
      </c>
      <c r="J69" s="23">
        <v>3348</v>
      </c>
      <c r="K69" s="16">
        <v>104</v>
      </c>
      <c r="L69" s="16">
        <v>5400</v>
      </c>
      <c r="M69" s="16">
        <f t="shared" si="1"/>
        <v>8852</v>
      </c>
    </row>
    <row r="70" spans="1:13" ht="15" customHeight="1">
      <c r="A70" s="7">
        <v>68</v>
      </c>
      <c r="B70" s="8" t="s">
        <v>13</v>
      </c>
      <c r="C70" s="16" t="s">
        <v>56</v>
      </c>
      <c r="D70" s="16" t="s">
        <v>220</v>
      </c>
      <c r="E70" s="17" t="s">
        <v>221</v>
      </c>
      <c r="F70" s="8" t="s">
        <v>222</v>
      </c>
      <c r="G70" s="13" t="s">
        <v>66</v>
      </c>
      <c r="H70" s="7" t="s">
        <v>204</v>
      </c>
      <c r="I70" s="7" t="s">
        <v>62</v>
      </c>
      <c r="J70" s="23">
        <v>3348</v>
      </c>
      <c r="K70" s="16">
        <v>104</v>
      </c>
      <c r="L70" s="16">
        <v>5400</v>
      </c>
      <c r="M70" s="16">
        <f t="shared" si="1"/>
        <v>8852</v>
      </c>
    </row>
    <row r="71" spans="1:13" ht="15" customHeight="1">
      <c r="A71" s="7">
        <v>69</v>
      </c>
      <c r="B71" s="8" t="s">
        <v>13</v>
      </c>
      <c r="C71" s="16" t="s">
        <v>56</v>
      </c>
      <c r="D71" s="16" t="s">
        <v>223</v>
      </c>
      <c r="E71" s="17" t="s">
        <v>224</v>
      </c>
      <c r="F71" s="8" t="s">
        <v>72</v>
      </c>
      <c r="G71" s="13" t="s">
        <v>60</v>
      </c>
      <c r="H71" s="7" t="s">
        <v>61</v>
      </c>
      <c r="I71" s="7" t="s">
        <v>62</v>
      </c>
      <c r="J71" s="23">
        <v>3348</v>
      </c>
      <c r="K71" s="16">
        <v>104</v>
      </c>
      <c r="L71" s="16">
        <v>5400</v>
      </c>
      <c r="M71" s="16">
        <f t="shared" si="1"/>
        <v>8852</v>
      </c>
    </row>
    <row r="72" spans="1:13" ht="15" customHeight="1">
      <c r="A72" s="7">
        <v>70</v>
      </c>
      <c r="B72" s="8" t="s">
        <v>13</v>
      </c>
      <c r="C72" s="16" t="s">
        <v>56</v>
      </c>
      <c r="D72" s="16" t="s">
        <v>225</v>
      </c>
      <c r="E72" s="17" t="s">
        <v>226</v>
      </c>
      <c r="F72" s="8" t="s">
        <v>227</v>
      </c>
      <c r="G72" s="13" t="s">
        <v>42</v>
      </c>
      <c r="H72" s="7" t="s">
        <v>96</v>
      </c>
      <c r="I72" s="7" t="s">
        <v>62</v>
      </c>
      <c r="J72" s="23">
        <v>3348</v>
      </c>
      <c r="K72" s="16">
        <v>104</v>
      </c>
      <c r="L72" s="16">
        <v>5400</v>
      </c>
      <c r="M72" s="16">
        <f t="shared" si="1"/>
        <v>8852</v>
      </c>
    </row>
    <row r="73" spans="1:13" ht="15" customHeight="1">
      <c r="A73" s="7">
        <v>71</v>
      </c>
      <c r="B73" s="8" t="s">
        <v>13</v>
      </c>
      <c r="C73" s="16" t="s">
        <v>56</v>
      </c>
      <c r="D73" s="16" t="s">
        <v>228</v>
      </c>
      <c r="E73" s="17" t="s">
        <v>229</v>
      </c>
      <c r="F73" s="8" t="s">
        <v>65</v>
      </c>
      <c r="G73" s="13" t="s">
        <v>38</v>
      </c>
      <c r="H73" s="7" t="s">
        <v>66</v>
      </c>
      <c r="I73" s="7" t="s">
        <v>62</v>
      </c>
      <c r="J73" s="23">
        <v>3348</v>
      </c>
      <c r="K73" s="16">
        <v>104</v>
      </c>
      <c r="L73" s="16">
        <v>5400</v>
      </c>
      <c r="M73" s="16">
        <f t="shared" si="1"/>
        <v>8852</v>
      </c>
    </row>
    <row r="74" spans="1:13" ht="15" customHeight="1">
      <c r="A74" s="7">
        <v>72</v>
      </c>
      <c r="B74" s="8" t="s">
        <v>13</v>
      </c>
      <c r="C74" s="16" t="s">
        <v>56</v>
      </c>
      <c r="D74" s="16" t="s">
        <v>230</v>
      </c>
      <c r="E74" s="17" t="s">
        <v>231</v>
      </c>
      <c r="F74" s="8" t="s">
        <v>173</v>
      </c>
      <c r="G74" s="13" t="s">
        <v>60</v>
      </c>
      <c r="H74" s="7" t="s">
        <v>61</v>
      </c>
      <c r="I74" s="7" t="s">
        <v>62</v>
      </c>
      <c r="J74" s="23">
        <v>3348</v>
      </c>
      <c r="K74" s="16">
        <v>104</v>
      </c>
      <c r="L74" s="16">
        <v>5400</v>
      </c>
      <c r="M74" s="16">
        <f t="shared" si="1"/>
        <v>8852</v>
      </c>
    </row>
    <row r="75" spans="1:13" ht="15" customHeight="1">
      <c r="A75" s="7">
        <v>73</v>
      </c>
      <c r="B75" s="8" t="s">
        <v>13</v>
      </c>
      <c r="C75" s="16" t="s">
        <v>56</v>
      </c>
      <c r="D75" s="16" t="s">
        <v>232</v>
      </c>
      <c r="E75" s="17" t="s">
        <v>233</v>
      </c>
      <c r="F75" s="8" t="s">
        <v>197</v>
      </c>
      <c r="G75" s="13" t="s">
        <v>60</v>
      </c>
      <c r="H75" s="7" t="s">
        <v>61</v>
      </c>
      <c r="I75" s="7" t="s">
        <v>62</v>
      </c>
      <c r="J75" s="23">
        <v>3348</v>
      </c>
      <c r="K75" s="16">
        <v>104</v>
      </c>
      <c r="L75" s="16">
        <v>5400</v>
      </c>
      <c r="M75" s="16">
        <f t="shared" si="1"/>
        <v>8852</v>
      </c>
    </row>
    <row r="76" spans="1:13" ht="15" customHeight="1">
      <c r="A76" s="7">
        <v>74</v>
      </c>
      <c r="B76" s="8" t="s">
        <v>13</v>
      </c>
      <c r="C76" s="16" t="s">
        <v>56</v>
      </c>
      <c r="D76" s="16" t="s">
        <v>234</v>
      </c>
      <c r="E76" s="17" t="s">
        <v>235</v>
      </c>
      <c r="F76" s="8" t="s">
        <v>173</v>
      </c>
      <c r="G76" s="13" t="s">
        <v>60</v>
      </c>
      <c r="H76" s="7" t="s">
        <v>61</v>
      </c>
      <c r="I76" s="7" t="s">
        <v>62</v>
      </c>
      <c r="J76" s="23">
        <v>3348</v>
      </c>
      <c r="K76" s="16">
        <v>104</v>
      </c>
      <c r="L76" s="16">
        <v>5400</v>
      </c>
      <c r="M76" s="16">
        <f t="shared" si="1"/>
        <v>8852</v>
      </c>
    </row>
    <row r="77" spans="1:13" ht="15" customHeight="1">
      <c r="A77" s="7">
        <v>75</v>
      </c>
      <c r="B77" s="8" t="s">
        <v>13</v>
      </c>
      <c r="C77" s="16" t="s">
        <v>56</v>
      </c>
      <c r="D77" s="16" t="s">
        <v>236</v>
      </c>
      <c r="E77" s="17" t="s">
        <v>237</v>
      </c>
      <c r="F77" s="8" t="s">
        <v>173</v>
      </c>
      <c r="G77" s="13" t="s">
        <v>60</v>
      </c>
      <c r="H77" s="7" t="s">
        <v>61</v>
      </c>
      <c r="I77" s="7" t="s">
        <v>62</v>
      </c>
      <c r="J77" s="23">
        <v>3348</v>
      </c>
      <c r="K77" s="16">
        <v>104</v>
      </c>
      <c r="L77" s="16">
        <v>5400</v>
      </c>
      <c r="M77" s="16">
        <f t="shared" si="1"/>
        <v>8852</v>
      </c>
    </row>
    <row r="78" spans="1:13" ht="15" customHeight="1">
      <c r="A78" s="7">
        <v>76</v>
      </c>
      <c r="B78" s="8" t="s">
        <v>13</v>
      </c>
      <c r="C78" s="16" t="s">
        <v>56</v>
      </c>
      <c r="D78" s="16" t="s">
        <v>238</v>
      </c>
      <c r="E78" s="17" t="s">
        <v>239</v>
      </c>
      <c r="F78" s="8" t="s">
        <v>173</v>
      </c>
      <c r="G78" s="13" t="s">
        <v>60</v>
      </c>
      <c r="H78" s="7" t="s">
        <v>61</v>
      </c>
      <c r="I78" s="7" t="s">
        <v>62</v>
      </c>
      <c r="J78" s="23">
        <v>3348</v>
      </c>
      <c r="K78" s="16">
        <v>104</v>
      </c>
      <c r="L78" s="16">
        <v>5400</v>
      </c>
      <c r="M78" s="16">
        <f t="shared" si="1"/>
        <v>8852</v>
      </c>
    </row>
    <row r="79" spans="1:13" ht="15" customHeight="1">
      <c r="A79" s="7">
        <v>77</v>
      </c>
      <c r="B79" s="8" t="s">
        <v>13</v>
      </c>
      <c r="C79" s="16" t="s">
        <v>56</v>
      </c>
      <c r="D79" s="16" t="s">
        <v>240</v>
      </c>
      <c r="E79" s="17" t="s">
        <v>241</v>
      </c>
      <c r="F79" s="8" t="s">
        <v>242</v>
      </c>
      <c r="G79" s="13" t="s">
        <v>60</v>
      </c>
      <c r="H79" s="7" t="s">
        <v>61</v>
      </c>
      <c r="I79" s="7" t="s">
        <v>62</v>
      </c>
      <c r="J79" s="23">
        <v>3348</v>
      </c>
      <c r="K79" s="16">
        <v>104</v>
      </c>
      <c r="L79" s="16">
        <v>5400</v>
      </c>
      <c r="M79" s="16">
        <f t="shared" si="1"/>
        <v>8852</v>
      </c>
    </row>
    <row r="80" spans="1:13" ht="15" customHeight="1">
      <c r="A80" s="7">
        <v>78</v>
      </c>
      <c r="B80" s="8" t="s">
        <v>13</v>
      </c>
      <c r="C80" s="16" t="s">
        <v>56</v>
      </c>
      <c r="D80" s="16" t="s">
        <v>243</v>
      </c>
      <c r="E80" s="17" t="s">
        <v>244</v>
      </c>
      <c r="F80" s="8" t="s">
        <v>117</v>
      </c>
      <c r="G80" s="13" t="s">
        <v>47</v>
      </c>
      <c r="H80" s="7" t="s">
        <v>38</v>
      </c>
      <c r="I80" s="7" t="s">
        <v>108</v>
      </c>
      <c r="J80" s="23">
        <v>3348</v>
      </c>
      <c r="K80" s="16">
        <v>104</v>
      </c>
      <c r="L80" s="16">
        <v>5400</v>
      </c>
      <c r="M80" s="16">
        <f t="shared" si="1"/>
        <v>8852</v>
      </c>
    </row>
    <row r="81" spans="1:13" ht="15" customHeight="1">
      <c r="A81" s="7">
        <v>79</v>
      </c>
      <c r="B81" s="8" t="s">
        <v>13</v>
      </c>
      <c r="C81" s="16" t="s">
        <v>56</v>
      </c>
      <c r="D81" s="16" t="s">
        <v>245</v>
      </c>
      <c r="E81" s="17" t="s">
        <v>246</v>
      </c>
      <c r="F81" s="8" t="s">
        <v>173</v>
      </c>
      <c r="G81" s="13" t="s">
        <v>60</v>
      </c>
      <c r="H81" s="7" t="s">
        <v>61</v>
      </c>
      <c r="I81" s="7" t="s">
        <v>62</v>
      </c>
      <c r="J81" s="23">
        <v>3348</v>
      </c>
      <c r="K81" s="16">
        <v>104</v>
      </c>
      <c r="L81" s="16">
        <v>5400</v>
      </c>
      <c r="M81" s="16">
        <f t="shared" si="1"/>
        <v>8852</v>
      </c>
    </row>
    <row r="82" spans="1:13" ht="15" customHeight="1">
      <c r="A82" s="7">
        <v>80</v>
      </c>
      <c r="B82" s="8" t="s">
        <v>13</v>
      </c>
      <c r="C82" s="16" t="s">
        <v>56</v>
      </c>
      <c r="D82" s="16" t="s">
        <v>247</v>
      </c>
      <c r="E82" s="17" t="s">
        <v>248</v>
      </c>
      <c r="F82" s="8" t="s">
        <v>69</v>
      </c>
      <c r="G82" s="13" t="s">
        <v>38</v>
      </c>
      <c r="H82" s="7" t="s">
        <v>66</v>
      </c>
      <c r="I82" s="7" t="s">
        <v>62</v>
      </c>
      <c r="J82" s="23">
        <v>3348</v>
      </c>
      <c r="K82" s="16">
        <v>104</v>
      </c>
      <c r="L82" s="16">
        <v>5400</v>
      </c>
      <c r="M82" s="16">
        <f t="shared" si="1"/>
        <v>8852</v>
      </c>
    </row>
    <row r="83" spans="1:13" ht="15" customHeight="1">
      <c r="A83" s="7">
        <v>81</v>
      </c>
      <c r="B83" s="8" t="s">
        <v>13</v>
      </c>
      <c r="C83" s="16" t="s">
        <v>56</v>
      </c>
      <c r="D83" s="16" t="s">
        <v>249</v>
      </c>
      <c r="E83" s="17" t="s">
        <v>250</v>
      </c>
      <c r="F83" s="8" t="s">
        <v>147</v>
      </c>
      <c r="G83" s="13" t="s">
        <v>148</v>
      </c>
      <c r="H83" s="7" t="s">
        <v>149</v>
      </c>
      <c r="I83" s="7" t="s">
        <v>62</v>
      </c>
      <c r="J83" s="23">
        <v>3348</v>
      </c>
      <c r="K83" s="16">
        <v>104</v>
      </c>
      <c r="L83" s="16">
        <v>5400</v>
      </c>
      <c r="M83" s="16">
        <f t="shared" si="1"/>
        <v>8852</v>
      </c>
    </row>
    <row r="84" spans="1:13" ht="15" customHeight="1">
      <c r="A84" s="7">
        <v>82</v>
      </c>
      <c r="B84" s="8" t="s">
        <v>13</v>
      </c>
      <c r="C84" s="24" t="s">
        <v>251</v>
      </c>
      <c r="D84" s="24" t="s">
        <v>252</v>
      </c>
      <c r="E84" s="11" t="s">
        <v>253</v>
      </c>
      <c r="F84" s="11" t="s">
        <v>254</v>
      </c>
      <c r="G84" s="25" t="s">
        <v>38</v>
      </c>
      <c r="H84" s="7" t="s">
        <v>255</v>
      </c>
      <c r="I84" s="7" t="s">
        <v>256</v>
      </c>
      <c r="J84" s="24">
        <f t="shared" ref="J84:J147" si="2">259*3+289*9</f>
        <v>3378</v>
      </c>
      <c r="K84" s="24">
        <f t="shared" ref="K84:K147" si="3">8*3+9*9</f>
        <v>105</v>
      </c>
      <c r="L84" s="24">
        <f t="shared" ref="L84:L147" si="4">450*11+478</f>
        <v>5428</v>
      </c>
      <c r="M84" s="24">
        <f t="shared" si="1"/>
        <v>8911</v>
      </c>
    </row>
    <row r="85" spans="1:13" ht="15" customHeight="1">
      <c r="A85" s="7">
        <v>83</v>
      </c>
      <c r="B85" s="8" t="s">
        <v>13</v>
      </c>
      <c r="C85" s="24" t="s">
        <v>251</v>
      </c>
      <c r="D85" s="24" t="s">
        <v>257</v>
      </c>
      <c r="E85" s="11" t="s">
        <v>258</v>
      </c>
      <c r="F85" s="11" t="s">
        <v>259</v>
      </c>
      <c r="G85" s="25" t="s">
        <v>38</v>
      </c>
      <c r="H85" s="7" t="s">
        <v>255</v>
      </c>
      <c r="I85" s="7" t="s">
        <v>256</v>
      </c>
      <c r="J85" s="24">
        <f t="shared" si="2"/>
        <v>3378</v>
      </c>
      <c r="K85" s="24">
        <f t="shared" si="3"/>
        <v>105</v>
      </c>
      <c r="L85" s="24">
        <f t="shared" si="4"/>
        <v>5428</v>
      </c>
      <c r="M85" s="24">
        <f t="shared" si="1"/>
        <v>8911</v>
      </c>
    </row>
    <row r="86" spans="1:13" ht="15" customHeight="1">
      <c r="A86" s="7">
        <v>84</v>
      </c>
      <c r="B86" s="8" t="s">
        <v>13</v>
      </c>
      <c r="C86" s="26" t="s">
        <v>251</v>
      </c>
      <c r="D86" s="26" t="s">
        <v>260</v>
      </c>
      <c r="E86" s="11" t="s">
        <v>261</v>
      </c>
      <c r="F86" s="11" t="s">
        <v>262</v>
      </c>
      <c r="G86" s="25" t="s">
        <v>60</v>
      </c>
      <c r="H86" s="7" t="s">
        <v>263</v>
      </c>
      <c r="I86" s="7" t="s">
        <v>264</v>
      </c>
      <c r="J86" s="26">
        <f t="shared" si="2"/>
        <v>3378</v>
      </c>
      <c r="K86" s="26">
        <f t="shared" si="3"/>
        <v>105</v>
      </c>
      <c r="L86" s="26">
        <f t="shared" si="4"/>
        <v>5428</v>
      </c>
      <c r="M86" s="26">
        <f t="shared" si="1"/>
        <v>8911</v>
      </c>
    </row>
    <row r="87" spans="1:13" ht="15" customHeight="1">
      <c r="A87" s="7">
        <v>85</v>
      </c>
      <c r="B87" s="8" t="s">
        <v>13</v>
      </c>
      <c r="C87" s="26" t="s">
        <v>251</v>
      </c>
      <c r="D87" s="26" t="s">
        <v>265</v>
      </c>
      <c r="E87" s="11" t="s">
        <v>266</v>
      </c>
      <c r="F87" s="11" t="s">
        <v>254</v>
      </c>
      <c r="G87" s="25" t="s">
        <v>38</v>
      </c>
      <c r="H87" s="7" t="s">
        <v>263</v>
      </c>
      <c r="I87" s="7" t="s">
        <v>264</v>
      </c>
      <c r="J87" s="26">
        <f t="shared" si="2"/>
        <v>3378</v>
      </c>
      <c r="K87" s="26">
        <f t="shared" si="3"/>
        <v>105</v>
      </c>
      <c r="L87" s="26">
        <f t="shared" si="4"/>
        <v>5428</v>
      </c>
      <c r="M87" s="26">
        <f t="shared" si="1"/>
        <v>8911</v>
      </c>
    </row>
    <row r="88" spans="1:13" ht="15" customHeight="1">
      <c r="A88" s="7">
        <v>86</v>
      </c>
      <c r="B88" s="8" t="s">
        <v>13</v>
      </c>
      <c r="C88" s="26" t="s">
        <v>251</v>
      </c>
      <c r="D88" s="26" t="s">
        <v>267</v>
      </c>
      <c r="E88" s="11" t="s">
        <v>268</v>
      </c>
      <c r="F88" s="11" t="s">
        <v>121</v>
      </c>
      <c r="G88" s="25" t="s">
        <v>122</v>
      </c>
      <c r="H88" s="7" t="s">
        <v>263</v>
      </c>
      <c r="I88" s="7" t="s">
        <v>264</v>
      </c>
      <c r="J88" s="26">
        <f t="shared" si="2"/>
        <v>3378</v>
      </c>
      <c r="K88" s="26">
        <f t="shared" si="3"/>
        <v>105</v>
      </c>
      <c r="L88" s="26">
        <f t="shared" si="4"/>
        <v>5428</v>
      </c>
      <c r="M88" s="26">
        <f t="shared" si="1"/>
        <v>8911</v>
      </c>
    </row>
    <row r="89" spans="1:13" ht="15" customHeight="1">
      <c r="A89" s="7">
        <v>87</v>
      </c>
      <c r="B89" s="8" t="s">
        <v>13</v>
      </c>
      <c r="C89" s="24" t="s">
        <v>269</v>
      </c>
      <c r="D89" s="24" t="s">
        <v>270</v>
      </c>
      <c r="E89" s="8" t="s">
        <v>271</v>
      </c>
      <c r="F89" s="8" t="s">
        <v>154</v>
      </c>
      <c r="G89" s="27" t="s">
        <v>31</v>
      </c>
      <c r="H89" s="7" t="s">
        <v>255</v>
      </c>
      <c r="I89" s="7" t="s">
        <v>256</v>
      </c>
      <c r="J89" s="24">
        <f t="shared" si="2"/>
        <v>3378</v>
      </c>
      <c r="K89" s="24">
        <f t="shared" si="3"/>
        <v>105</v>
      </c>
      <c r="L89" s="24">
        <f t="shared" si="4"/>
        <v>5428</v>
      </c>
      <c r="M89" s="24">
        <f t="shared" si="1"/>
        <v>8911</v>
      </c>
    </row>
    <row r="90" spans="1:13" ht="15" customHeight="1">
      <c r="A90" s="7">
        <v>88</v>
      </c>
      <c r="B90" s="8" t="s">
        <v>13</v>
      </c>
      <c r="C90" s="24" t="s">
        <v>269</v>
      </c>
      <c r="D90" s="24" t="s">
        <v>272</v>
      </c>
      <c r="E90" s="8" t="s">
        <v>273</v>
      </c>
      <c r="F90" s="8" t="s">
        <v>17</v>
      </c>
      <c r="G90" s="27" t="s">
        <v>31</v>
      </c>
      <c r="H90" s="7" t="s">
        <v>255</v>
      </c>
      <c r="I90" s="7" t="s">
        <v>256</v>
      </c>
      <c r="J90" s="24">
        <f t="shared" si="2"/>
        <v>3378</v>
      </c>
      <c r="K90" s="24">
        <f t="shared" si="3"/>
        <v>105</v>
      </c>
      <c r="L90" s="24">
        <f t="shared" si="4"/>
        <v>5428</v>
      </c>
      <c r="M90" s="24">
        <f t="shared" si="1"/>
        <v>8911</v>
      </c>
    </row>
    <row r="91" spans="1:13" ht="15" customHeight="1">
      <c r="A91" s="7">
        <v>89</v>
      </c>
      <c r="B91" s="8" t="s">
        <v>13</v>
      </c>
      <c r="C91" s="24" t="s">
        <v>269</v>
      </c>
      <c r="D91" s="24" t="s">
        <v>274</v>
      </c>
      <c r="E91" s="8" t="s">
        <v>275</v>
      </c>
      <c r="F91" s="8" t="s">
        <v>99</v>
      </c>
      <c r="G91" s="27" t="s">
        <v>100</v>
      </c>
      <c r="H91" s="7" t="s">
        <v>255</v>
      </c>
      <c r="I91" s="7" t="s">
        <v>256</v>
      </c>
      <c r="J91" s="24">
        <f t="shared" si="2"/>
        <v>3378</v>
      </c>
      <c r="K91" s="24">
        <f t="shared" si="3"/>
        <v>105</v>
      </c>
      <c r="L91" s="24">
        <f t="shared" si="4"/>
        <v>5428</v>
      </c>
      <c r="M91" s="24">
        <f t="shared" si="1"/>
        <v>8911</v>
      </c>
    </row>
    <row r="92" spans="1:13" ht="15" customHeight="1">
      <c r="A92" s="7">
        <v>90</v>
      </c>
      <c r="B92" s="8" t="s">
        <v>13</v>
      </c>
      <c r="C92" s="24" t="s">
        <v>269</v>
      </c>
      <c r="D92" s="24" t="s">
        <v>276</v>
      </c>
      <c r="E92" s="8" t="s">
        <v>277</v>
      </c>
      <c r="F92" s="8" t="s">
        <v>278</v>
      </c>
      <c r="G92" s="27" t="s">
        <v>66</v>
      </c>
      <c r="H92" s="7" t="s">
        <v>255</v>
      </c>
      <c r="I92" s="7" t="s">
        <v>256</v>
      </c>
      <c r="J92" s="24">
        <f t="shared" si="2"/>
        <v>3378</v>
      </c>
      <c r="K92" s="24">
        <f t="shared" si="3"/>
        <v>105</v>
      </c>
      <c r="L92" s="24">
        <f t="shared" si="4"/>
        <v>5428</v>
      </c>
      <c r="M92" s="24">
        <f t="shared" si="1"/>
        <v>8911</v>
      </c>
    </row>
    <row r="93" spans="1:13" ht="15" customHeight="1">
      <c r="A93" s="7">
        <v>91</v>
      </c>
      <c r="B93" s="8" t="s">
        <v>13</v>
      </c>
      <c r="C93" s="24" t="s">
        <v>269</v>
      </c>
      <c r="D93" s="24" t="s">
        <v>279</v>
      </c>
      <c r="E93" s="8" t="s">
        <v>280</v>
      </c>
      <c r="F93" s="8" t="s">
        <v>117</v>
      </c>
      <c r="G93" s="27" t="s">
        <v>47</v>
      </c>
      <c r="H93" s="7" t="s">
        <v>255</v>
      </c>
      <c r="I93" s="7" t="s">
        <v>256</v>
      </c>
      <c r="J93" s="24">
        <f t="shared" si="2"/>
        <v>3378</v>
      </c>
      <c r="K93" s="24">
        <f t="shared" si="3"/>
        <v>105</v>
      </c>
      <c r="L93" s="24">
        <f t="shared" si="4"/>
        <v>5428</v>
      </c>
      <c r="M93" s="24">
        <f t="shared" si="1"/>
        <v>8911</v>
      </c>
    </row>
    <row r="94" spans="1:13" ht="15" customHeight="1">
      <c r="A94" s="7">
        <v>92</v>
      </c>
      <c r="B94" s="8" t="s">
        <v>13</v>
      </c>
      <c r="C94" s="24" t="s">
        <v>269</v>
      </c>
      <c r="D94" s="24" t="s">
        <v>281</v>
      </c>
      <c r="E94" s="8" t="s">
        <v>282</v>
      </c>
      <c r="F94" s="8" t="s">
        <v>117</v>
      </c>
      <c r="G94" s="27" t="s">
        <v>47</v>
      </c>
      <c r="H94" s="7" t="s">
        <v>255</v>
      </c>
      <c r="I94" s="7" t="s">
        <v>256</v>
      </c>
      <c r="J94" s="24">
        <f t="shared" si="2"/>
        <v>3378</v>
      </c>
      <c r="K94" s="24">
        <f t="shared" si="3"/>
        <v>105</v>
      </c>
      <c r="L94" s="24">
        <f t="shared" si="4"/>
        <v>5428</v>
      </c>
      <c r="M94" s="24">
        <f t="shared" si="1"/>
        <v>8911</v>
      </c>
    </row>
    <row r="95" spans="1:13" ht="15" customHeight="1">
      <c r="A95" s="7">
        <v>93</v>
      </c>
      <c r="B95" s="8" t="s">
        <v>13</v>
      </c>
      <c r="C95" s="24" t="s">
        <v>269</v>
      </c>
      <c r="D95" s="24" t="s">
        <v>283</v>
      </c>
      <c r="E95" s="8" t="s">
        <v>284</v>
      </c>
      <c r="F95" s="8" t="s">
        <v>285</v>
      </c>
      <c r="G95" s="27" t="s">
        <v>286</v>
      </c>
      <c r="H95" s="7" t="s">
        <v>255</v>
      </c>
      <c r="I95" s="7" t="s">
        <v>256</v>
      </c>
      <c r="J95" s="24">
        <f t="shared" si="2"/>
        <v>3378</v>
      </c>
      <c r="K95" s="24">
        <f t="shared" si="3"/>
        <v>105</v>
      </c>
      <c r="L95" s="24">
        <f t="shared" si="4"/>
        <v>5428</v>
      </c>
      <c r="M95" s="24">
        <f t="shared" si="1"/>
        <v>8911</v>
      </c>
    </row>
    <row r="96" spans="1:13" ht="15" customHeight="1">
      <c r="A96" s="7">
        <v>94</v>
      </c>
      <c r="B96" s="8" t="s">
        <v>13</v>
      </c>
      <c r="C96" s="24" t="s">
        <v>269</v>
      </c>
      <c r="D96" s="24" t="s">
        <v>287</v>
      </c>
      <c r="E96" s="8" t="s">
        <v>288</v>
      </c>
      <c r="F96" s="8" t="s">
        <v>289</v>
      </c>
      <c r="G96" s="27" t="s">
        <v>290</v>
      </c>
      <c r="H96" s="7" t="s">
        <v>255</v>
      </c>
      <c r="I96" s="7" t="s">
        <v>256</v>
      </c>
      <c r="J96" s="24">
        <f t="shared" si="2"/>
        <v>3378</v>
      </c>
      <c r="K96" s="24">
        <f t="shared" si="3"/>
        <v>105</v>
      </c>
      <c r="L96" s="24">
        <f t="shared" si="4"/>
        <v>5428</v>
      </c>
      <c r="M96" s="24">
        <f t="shared" si="1"/>
        <v>8911</v>
      </c>
    </row>
    <row r="97" spans="1:13" ht="15" customHeight="1">
      <c r="A97" s="7">
        <v>95</v>
      </c>
      <c r="B97" s="8" t="s">
        <v>13</v>
      </c>
      <c r="C97" s="24" t="s">
        <v>269</v>
      </c>
      <c r="D97" s="24" t="s">
        <v>291</v>
      </c>
      <c r="E97" s="8" t="s">
        <v>292</v>
      </c>
      <c r="F97" s="8" t="s">
        <v>293</v>
      </c>
      <c r="G97" s="27" t="s">
        <v>294</v>
      </c>
      <c r="H97" s="7" t="s">
        <v>255</v>
      </c>
      <c r="I97" s="7" t="s">
        <v>256</v>
      </c>
      <c r="J97" s="24">
        <f t="shared" si="2"/>
        <v>3378</v>
      </c>
      <c r="K97" s="24">
        <f t="shared" si="3"/>
        <v>105</v>
      </c>
      <c r="L97" s="24">
        <f t="shared" si="4"/>
        <v>5428</v>
      </c>
      <c r="M97" s="24">
        <f t="shared" si="1"/>
        <v>8911</v>
      </c>
    </row>
    <row r="98" spans="1:13" ht="15" customHeight="1">
      <c r="A98" s="7">
        <v>96</v>
      </c>
      <c r="B98" s="8" t="s">
        <v>13</v>
      </c>
      <c r="C98" s="24" t="s">
        <v>269</v>
      </c>
      <c r="D98" s="24" t="s">
        <v>295</v>
      </c>
      <c r="E98" s="8" t="s">
        <v>296</v>
      </c>
      <c r="F98" s="8" t="s">
        <v>194</v>
      </c>
      <c r="G98" s="27" t="s">
        <v>118</v>
      </c>
      <c r="H98" s="7" t="s">
        <v>255</v>
      </c>
      <c r="I98" s="7" t="s">
        <v>256</v>
      </c>
      <c r="J98" s="24">
        <f t="shared" si="2"/>
        <v>3378</v>
      </c>
      <c r="K98" s="24">
        <f t="shared" si="3"/>
        <v>105</v>
      </c>
      <c r="L98" s="24">
        <f t="shared" si="4"/>
        <v>5428</v>
      </c>
      <c r="M98" s="24">
        <f t="shared" si="1"/>
        <v>8911</v>
      </c>
    </row>
    <row r="99" spans="1:13" ht="15" customHeight="1">
      <c r="A99" s="7">
        <v>97</v>
      </c>
      <c r="B99" s="8" t="s">
        <v>13</v>
      </c>
      <c r="C99" s="24" t="s">
        <v>269</v>
      </c>
      <c r="D99" s="24" t="s">
        <v>297</v>
      </c>
      <c r="E99" s="8" t="s">
        <v>298</v>
      </c>
      <c r="F99" s="8" t="s">
        <v>299</v>
      </c>
      <c r="G99" s="27" t="s">
        <v>60</v>
      </c>
      <c r="H99" s="7" t="s">
        <v>255</v>
      </c>
      <c r="I99" s="7" t="s">
        <v>256</v>
      </c>
      <c r="J99" s="24">
        <f t="shared" si="2"/>
        <v>3378</v>
      </c>
      <c r="K99" s="24">
        <f t="shared" si="3"/>
        <v>105</v>
      </c>
      <c r="L99" s="24">
        <f t="shared" si="4"/>
        <v>5428</v>
      </c>
      <c r="M99" s="24">
        <f t="shared" si="1"/>
        <v>8911</v>
      </c>
    </row>
    <row r="100" spans="1:13" ht="15" customHeight="1">
      <c r="A100" s="7">
        <v>98</v>
      </c>
      <c r="B100" s="8" t="s">
        <v>13</v>
      </c>
      <c r="C100" s="24" t="s">
        <v>269</v>
      </c>
      <c r="D100" s="24" t="s">
        <v>300</v>
      </c>
      <c r="E100" s="8" t="s">
        <v>301</v>
      </c>
      <c r="F100" s="8" t="s">
        <v>302</v>
      </c>
      <c r="G100" s="27" t="s">
        <v>104</v>
      </c>
      <c r="H100" s="7" t="s">
        <v>255</v>
      </c>
      <c r="I100" s="7" t="s">
        <v>256</v>
      </c>
      <c r="J100" s="24">
        <f t="shared" si="2"/>
        <v>3378</v>
      </c>
      <c r="K100" s="24">
        <f t="shared" si="3"/>
        <v>105</v>
      </c>
      <c r="L100" s="24">
        <f t="shared" si="4"/>
        <v>5428</v>
      </c>
      <c r="M100" s="24">
        <f t="shared" si="1"/>
        <v>8911</v>
      </c>
    </row>
    <row r="101" spans="1:13" ht="15" customHeight="1">
      <c r="A101" s="7">
        <v>99</v>
      </c>
      <c r="B101" s="8" t="s">
        <v>13</v>
      </c>
      <c r="C101" s="24" t="s">
        <v>269</v>
      </c>
      <c r="D101" s="24" t="s">
        <v>303</v>
      </c>
      <c r="E101" s="8" t="s">
        <v>304</v>
      </c>
      <c r="F101" s="8" t="s">
        <v>103</v>
      </c>
      <c r="G101" s="27" t="s">
        <v>104</v>
      </c>
      <c r="H101" s="7" t="s">
        <v>255</v>
      </c>
      <c r="I101" s="7" t="s">
        <v>256</v>
      </c>
      <c r="J101" s="24">
        <f t="shared" si="2"/>
        <v>3378</v>
      </c>
      <c r="K101" s="24">
        <f t="shared" si="3"/>
        <v>105</v>
      </c>
      <c r="L101" s="24">
        <f t="shared" si="4"/>
        <v>5428</v>
      </c>
      <c r="M101" s="24">
        <f t="shared" si="1"/>
        <v>8911</v>
      </c>
    </row>
    <row r="102" spans="1:13" ht="15" customHeight="1">
      <c r="A102" s="7">
        <v>100</v>
      </c>
      <c r="B102" s="8" t="s">
        <v>13</v>
      </c>
      <c r="C102" s="24" t="s">
        <v>269</v>
      </c>
      <c r="D102" s="24" t="s">
        <v>305</v>
      </c>
      <c r="E102" s="8" t="s">
        <v>306</v>
      </c>
      <c r="F102" s="8" t="s">
        <v>307</v>
      </c>
      <c r="G102" s="27" t="s">
        <v>290</v>
      </c>
      <c r="H102" s="7" t="s">
        <v>255</v>
      </c>
      <c r="I102" s="7" t="s">
        <v>256</v>
      </c>
      <c r="J102" s="24">
        <f t="shared" si="2"/>
        <v>3378</v>
      </c>
      <c r="K102" s="24">
        <f t="shared" si="3"/>
        <v>105</v>
      </c>
      <c r="L102" s="24">
        <f t="shared" si="4"/>
        <v>5428</v>
      </c>
      <c r="M102" s="24">
        <f t="shared" si="1"/>
        <v>8911</v>
      </c>
    </row>
    <row r="103" spans="1:13" ht="15" customHeight="1">
      <c r="A103" s="7">
        <v>101</v>
      </c>
      <c r="B103" s="8" t="s">
        <v>13</v>
      </c>
      <c r="C103" s="24" t="s">
        <v>269</v>
      </c>
      <c r="D103" s="24" t="s">
        <v>308</v>
      </c>
      <c r="E103" s="8" t="s">
        <v>309</v>
      </c>
      <c r="F103" s="8" t="s">
        <v>299</v>
      </c>
      <c r="G103" s="27" t="s">
        <v>60</v>
      </c>
      <c r="H103" s="7" t="s">
        <v>255</v>
      </c>
      <c r="I103" s="7" t="s">
        <v>256</v>
      </c>
      <c r="J103" s="24">
        <f t="shared" si="2"/>
        <v>3378</v>
      </c>
      <c r="K103" s="24">
        <f t="shared" si="3"/>
        <v>105</v>
      </c>
      <c r="L103" s="24">
        <f t="shared" si="4"/>
        <v>5428</v>
      </c>
      <c r="M103" s="24">
        <f t="shared" si="1"/>
        <v>8911</v>
      </c>
    </row>
    <row r="104" spans="1:13" ht="15" customHeight="1">
      <c r="A104" s="7">
        <v>102</v>
      </c>
      <c r="B104" s="8" t="s">
        <v>13</v>
      </c>
      <c r="C104" s="24" t="s">
        <v>269</v>
      </c>
      <c r="D104" s="24" t="s">
        <v>310</v>
      </c>
      <c r="E104" s="8" t="s">
        <v>311</v>
      </c>
      <c r="F104" s="8" t="s">
        <v>99</v>
      </c>
      <c r="G104" s="27" t="s">
        <v>100</v>
      </c>
      <c r="H104" s="7" t="s">
        <v>255</v>
      </c>
      <c r="I104" s="7" t="s">
        <v>256</v>
      </c>
      <c r="J104" s="24">
        <f t="shared" si="2"/>
        <v>3378</v>
      </c>
      <c r="K104" s="24">
        <f t="shared" si="3"/>
        <v>105</v>
      </c>
      <c r="L104" s="24">
        <f t="shared" si="4"/>
        <v>5428</v>
      </c>
      <c r="M104" s="24">
        <f t="shared" si="1"/>
        <v>8911</v>
      </c>
    </row>
    <row r="105" spans="1:13" ht="15" customHeight="1">
      <c r="A105" s="7">
        <v>103</v>
      </c>
      <c r="B105" s="8" t="s">
        <v>13</v>
      </c>
      <c r="C105" s="24" t="s">
        <v>269</v>
      </c>
      <c r="D105" s="24" t="s">
        <v>312</v>
      </c>
      <c r="E105" s="8" t="s">
        <v>313</v>
      </c>
      <c r="F105" s="8" t="s">
        <v>30</v>
      </c>
      <c r="G105" s="27" t="s">
        <v>31</v>
      </c>
      <c r="H105" s="7" t="s">
        <v>255</v>
      </c>
      <c r="I105" s="7" t="s">
        <v>256</v>
      </c>
      <c r="J105" s="24">
        <f t="shared" si="2"/>
        <v>3378</v>
      </c>
      <c r="K105" s="24">
        <f t="shared" si="3"/>
        <v>105</v>
      </c>
      <c r="L105" s="24">
        <f t="shared" si="4"/>
        <v>5428</v>
      </c>
      <c r="M105" s="24">
        <f t="shared" si="1"/>
        <v>8911</v>
      </c>
    </row>
    <row r="106" spans="1:13" ht="15" customHeight="1">
      <c r="A106" s="7">
        <v>104</v>
      </c>
      <c r="B106" s="8" t="s">
        <v>13</v>
      </c>
      <c r="C106" s="24" t="s">
        <v>269</v>
      </c>
      <c r="D106" s="24" t="s">
        <v>314</v>
      </c>
      <c r="E106" s="8" t="s">
        <v>315</v>
      </c>
      <c r="F106" s="8" t="s">
        <v>316</v>
      </c>
      <c r="G106" s="27" t="s">
        <v>38</v>
      </c>
      <c r="H106" s="7" t="s">
        <v>255</v>
      </c>
      <c r="I106" s="7" t="s">
        <v>256</v>
      </c>
      <c r="J106" s="24">
        <f t="shared" si="2"/>
        <v>3378</v>
      </c>
      <c r="K106" s="24">
        <f t="shared" si="3"/>
        <v>105</v>
      </c>
      <c r="L106" s="24">
        <f t="shared" si="4"/>
        <v>5428</v>
      </c>
      <c r="M106" s="24">
        <f t="shared" si="1"/>
        <v>8911</v>
      </c>
    </row>
    <row r="107" spans="1:13" ht="15" customHeight="1">
      <c r="A107" s="7">
        <v>105</v>
      </c>
      <c r="B107" s="8" t="s">
        <v>13</v>
      </c>
      <c r="C107" s="24" t="s">
        <v>269</v>
      </c>
      <c r="D107" s="24" t="s">
        <v>317</v>
      </c>
      <c r="E107" s="8" t="s">
        <v>318</v>
      </c>
      <c r="F107" s="8" t="s">
        <v>131</v>
      </c>
      <c r="G107" s="27" t="s">
        <v>31</v>
      </c>
      <c r="H107" s="7" t="s">
        <v>255</v>
      </c>
      <c r="I107" s="7" t="s">
        <v>256</v>
      </c>
      <c r="J107" s="24">
        <f t="shared" si="2"/>
        <v>3378</v>
      </c>
      <c r="K107" s="24">
        <f t="shared" si="3"/>
        <v>105</v>
      </c>
      <c r="L107" s="24">
        <f t="shared" si="4"/>
        <v>5428</v>
      </c>
      <c r="M107" s="24">
        <f t="shared" si="1"/>
        <v>8911</v>
      </c>
    </row>
    <row r="108" spans="1:13" ht="15" customHeight="1">
      <c r="A108" s="7">
        <v>106</v>
      </c>
      <c r="B108" s="8" t="s">
        <v>13</v>
      </c>
      <c r="C108" s="24" t="s">
        <v>269</v>
      </c>
      <c r="D108" s="24" t="s">
        <v>319</v>
      </c>
      <c r="E108" s="8" t="s">
        <v>320</v>
      </c>
      <c r="F108" s="8" t="s">
        <v>24</v>
      </c>
      <c r="G108" s="27" t="s">
        <v>126</v>
      </c>
      <c r="H108" s="7" t="s">
        <v>255</v>
      </c>
      <c r="I108" s="7" t="s">
        <v>256</v>
      </c>
      <c r="J108" s="24">
        <f t="shared" si="2"/>
        <v>3378</v>
      </c>
      <c r="K108" s="24">
        <f t="shared" si="3"/>
        <v>105</v>
      </c>
      <c r="L108" s="24">
        <f t="shared" si="4"/>
        <v>5428</v>
      </c>
      <c r="M108" s="24">
        <f t="shared" si="1"/>
        <v>8911</v>
      </c>
    </row>
    <row r="109" spans="1:13" ht="15" customHeight="1">
      <c r="A109" s="7">
        <v>107</v>
      </c>
      <c r="B109" s="8" t="s">
        <v>13</v>
      </c>
      <c r="C109" s="24" t="s">
        <v>269</v>
      </c>
      <c r="D109" s="24" t="s">
        <v>321</v>
      </c>
      <c r="E109" s="8" t="s">
        <v>322</v>
      </c>
      <c r="F109" s="8" t="s">
        <v>323</v>
      </c>
      <c r="G109" s="27" t="s">
        <v>31</v>
      </c>
      <c r="H109" s="7" t="s">
        <v>255</v>
      </c>
      <c r="I109" s="7" t="s">
        <v>256</v>
      </c>
      <c r="J109" s="24">
        <f t="shared" si="2"/>
        <v>3378</v>
      </c>
      <c r="K109" s="24">
        <f t="shared" si="3"/>
        <v>105</v>
      </c>
      <c r="L109" s="24">
        <f t="shared" si="4"/>
        <v>5428</v>
      </c>
      <c r="M109" s="24">
        <f t="shared" si="1"/>
        <v>8911</v>
      </c>
    </row>
    <row r="110" spans="1:13" ht="15" customHeight="1">
      <c r="A110" s="7">
        <v>108</v>
      </c>
      <c r="B110" s="8" t="s">
        <v>13</v>
      </c>
      <c r="C110" s="24" t="s">
        <v>269</v>
      </c>
      <c r="D110" s="24" t="s">
        <v>324</v>
      </c>
      <c r="E110" s="8" t="s">
        <v>325</v>
      </c>
      <c r="F110" s="8" t="s">
        <v>99</v>
      </c>
      <c r="G110" s="27" t="s">
        <v>100</v>
      </c>
      <c r="H110" s="7" t="s">
        <v>255</v>
      </c>
      <c r="I110" s="7" t="s">
        <v>256</v>
      </c>
      <c r="J110" s="24">
        <f t="shared" si="2"/>
        <v>3378</v>
      </c>
      <c r="K110" s="24">
        <f t="shared" si="3"/>
        <v>105</v>
      </c>
      <c r="L110" s="24">
        <f t="shared" si="4"/>
        <v>5428</v>
      </c>
      <c r="M110" s="24">
        <f t="shared" si="1"/>
        <v>8911</v>
      </c>
    </row>
    <row r="111" spans="1:13" ht="15" customHeight="1">
      <c r="A111" s="7">
        <v>109</v>
      </c>
      <c r="B111" s="8" t="s">
        <v>13</v>
      </c>
      <c r="C111" s="24" t="s">
        <v>269</v>
      </c>
      <c r="D111" s="24" t="s">
        <v>326</v>
      </c>
      <c r="E111" s="8" t="s">
        <v>327</v>
      </c>
      <c r="F111" s="8" t="s">
        <v>121</v>
      </c>
      <c r="G111" s="27" t="s">
        <v>122</v>
      </c>
      <c r="H111" s="7" t="s">
        <v>255</v>
      </c>
      <c r="I111" s="7" t="s">
        <v>256</v>
      </c>
      <c r="J111" s="24">
        <f t="shared" si="2"/>
        <v>3378</v>
      </c>
      <c r="K111" s="24">
        <f t="shared" si="3"/>
        <v>105</v>
      </c>
      <c r="L111" s="24">
        <f t="shared" si="4"/>
        <v>5428</v>
      </c>
      <c r="M111" s="24">
        <f t="shared" si="1"/>
        <v>8911</v>
      </c>
    </row>
    <row r="112" spans="1:13" ht="15" customHeight="1">
      <c r="A112" s="7">
        <v>110</v>
      </c>
      <c r="B112" s="8" t="s">
        <v>13</v>
      </c>
      <c r="C112" s="24" t="s">
        <v>269</v>
      </c>
      <c r="D112" s="24" t="s">
        <v>328</v>
      </c>
      <c r="E112" s="8" t="s">
        <v>329</v>
      </c>
      <c r="F112" s="8" t="s">
        <v>330</v>
      </c>
      <c r="G112" s="27" t="s">
        <v>331</v>
      </c>
      <c r="H112" s="7" t="s">
        <v>255</v>
      </c>
      <c r="I112" s="7" t="s">
        <v>256</v>
      </c>
      <c r="J112" s="24">
        <f t="shared" si="2"/>
        <v>3378</v>
      </c>
      <c r="K112" s="24">
        <f t="shared" si="3"/>
        <v>105</v>
      </c>
      <c r="L112" s="24">
        <f t="shared" si="4"/>
        <v>5428</v>
      </c>
      <c r="M112" s="24">
        <f t="shared" si="1"/>
        <v>8911</v>
      </c>
    </row>
    <row r="113" spans="1:13" ht="15" customHeight="1">
      <c r="A113" s="7">
        <v>111</v>
      </c>
      <c r="B113" s="8" t="s">
        <v>13</v>
      </c>
      <c r="C113" s="24" t="s">
        <v>269</v>
      </c>
      <c r="D113" s="24" t="s">
        <v>332</v>
      </c>
      <c r="E113" s="8" t="s">
        <v>333</v>
      </c>
      <c r="F113" s="8" t="s">
        <v>299</v>
      </c>
      <c r="G113" s="27" t="s">
        <v>60</v>
      </c>
      <c r="H113" s="7" t="s">
        <v>255</v>
      </c>
      <c r="I113" s="7" t="s">
        <v>256</v>
      </c>
      <c r="J113" s="24">
        <f t="shared" si="2"/>
        <v>3378</v>
      </c>
      <c r="K113" s="24">
        <f t="shared" si="3"/>
        <v>105</v>
      </c>
      <c r="L113" s="24">
        <f t="shared" si="4"/>
        <v>5428</v>
      </c>
      <c r="M113" s="24">
        <f t="shared" si="1"/>
        <v>8911</v>
      </c>
    </row>
    <row r="114" spans="1:13" ht="15" customHeight="1">
      <c r="A114" s="7">
        <v>112</v>
      </c>
      <c r="B114" s="8" t="s">
        <v>13</v>
      </c>
      <c r="C114" s="24" t="s">
        <v>269</v>
      </c>
      <c r="D114" s="24" t="s">
        <v>334</v>
      </c>
      <c r="E114" s="8" t="s">
        <v>335</v>
      </c>
      <c r="F114" s="8" t="s">
        <v>336</v>
      </c>
      <c r="G114" s="27" t="s">
        <v>38</v>
      </c>
      <c r="H114" s="7" t="s">
        <v>255</v>
      </c>
      <c r="I114" s="7" t="s">
        <v>256</v>
      </c>
      <c r="J114" s="24">
        <f t="shared" si="2"/>
        <v>3378</v>
      </c>
      <c r="K114" s="24">
        <f t="shared" si="3"/>
        <v>105</v>
      </c>
      <c r="L114" s="24">
        <f t="shared" si="4"/>
        <v>5428</v>
      </c>
      <c r="M114" s="24">
        <f t="shared" si="1"/>
        <v>8911</v>
      </c>
    </row>
    <row r="115" spans="1:13" ht="15" customHeight="1">
      <c r="A115" s="7">
        <v>113</v>
      </c>
      <c r="B115" s="8" t="s">
        <v>13</v>
      </c>
      <c r="C115" s="24" t="s">
        <v>269</v>
      </c>
      <c r="D115" s="24" t="s">
        <v>337</v>
      </c>
      <c r="E115" s="8" t="s">
        <v>338</v>
      </c>
      <c r="F115" s="8" t="s">
        <v>339</v>
      </c>
      <c r="G115" s="27" t="s">
        <v>38</v>
      </c>
      <c r="H115" s="7" t="s">
        <v>255</v>
      </c>
      <c r="I115" s="7" t="s">
        <v>256</v>
      </c>
      <c r="J115" s="24">
        <f t="shared" si="2"/>
        <v>3378</v>
      </c>
      <c r="K115" s="24">
        <f t="shared" si="3"/>
        <v>105</v>
      </c>
      <c r="L115" s="24">
        <f t="shared" si="4"/>
        <v>5428</v>
      </c>
      <c r="M115" s="24">
        <f t="shared" si="1"/>
        <v>8911</v>
      </c>
    </row>
    <row r="116" spans="1:13" ht="15" customHeight="1">
      <c r="A116" s="7">
        <v>114</v>
      </c>
      <c r="B116" s="8" t="s">
        <v>13</v>
      </c>
      <c r="C116" s="24" t="s">
        <v>269</v>
      </c>
      <c r="D116" s="24" t="s">
        <v>340</v>
      </c>
      <c r="E116" s="8" t="s">
        <v>341</v>
      </c>
      <c r="F116" s="8" t="s">
        <v>117</v>
      </c>
      <c r="G116" s="27" t="s">
        <v>118</v>
      </c>
      <c r="H116" s="7" t="s">
        <v>255</v>
      </c>
      <c r="I116" s="7" t="s">
        <v>256</v>
      </c>
      <c r="J116" s="24">
        <f t="shared" si="2"/>
        <v>3378</v>
      </c>
      <c r="K116" s="24">
        <f t="shared" si="3"/>
        <v>105</v>
      </c>
      <c r="L116" s="24">
        <f t="shared" si="4"/>
        <v>5428</v>
      </c>
      <c r="M116" s="24">
        <f t="shared" si="1"/>
        <v>8911</v>
      </c>
    </row>
    <row r="117" spans="1:13" ht="15" customHeight="1">
      <c r="A117" s="7">
        <v>115</v>
      </c>
      <c r="B117" s="8" t="s">
        <v>13</v>
      </c>
      <c r="C117" s="24" t="s">
        <v>269</v>
      </c>
      <c r="D117" s="24" t="s">
        <v>342</v>
      </c>
      <c r="E117" s="8" t="s">
        <v>343</v>
      </c>
      <c r="F117" s="8" t="s">
        <v>17</v>
      </c>
      <c r="G117" s="27" t="s">
        <v>38</v>
      </c>
      <c r="H117" s="7" t="s">
        <v>255</v>
      </c>
      <c r="I117" s="7" t="s">
        <v>256</v>
      </c>
      <c r="J117" s="24">
        <f t="shared" si="2"/>
        <v>3378</v>
      </c>
      <c r="K117" s="24">
        <f t="shared" si="3"/>
        <v>105</v>
      </c>
      <c r="L117" s="24">
        <f t="shared" si="4"/>
        <v>5428</v>
      </c>
      <c r="M117" s="24">
        <f t="shared" ref="M117:M180" si="5">J117+K117+L117</f>
        <v>8911</v>
      </c>
    </row>
    <row r="118" spans="1:13" ht="15" customHeight="1">
      <c r="A118" s="7">
        <v>116</v>
      </c>
      <c r="B118" s="8" t="s">
        <v>13</v>
      </c>
      <c r="C118" s="24" t="s">
        <v>269</v>
      </c>
      <c r="D118" s="24" t="s">
        <v>344</v>
      </c>
      <c r="E118" s="8" t="s">
        <v>345</v>
      </c>
      <c r="F118" s="8" t="s">
        <v>41</v>
      </c>
      <c r="G118" s="27" t="s">
        <v>38</v>
      </c>
      <c r="H118" s="7" t="s">
        <v>255</v>
      </c>
      <c r="I118" s="7" t="s">
        <v>256</v>
      </c>
      <c r="J118" s="24">
        <f t="shared" si="2"/>
        <v>3378</v>
      </c>
      <c r="K118" s="24">
        <f t="shared" si="3"/>
        <v>105</v>
      </c>
      <c r="L118" s="24">
        <f t="shared" si="4"/>
        <v>5428</v>
      </c>
      <c r="M118" s="24">
        <f t="shared" si="5"/>
        <v>8911</v>
      </c>
    </row>
    <row r="119" spans="1:13" ht="15" customHeight="1">
      <c r="A119" s="7">
        <v>117</v>
      </c>
      <c r="B119" s="8" t="s">
        <v>13</v>
      </c>
      <c r="C119" s="24" t="s">
        <v>269</v>
      </c>
      <c r="D119" s="24" t="s">
        <v>346</v>
      </c>
      <c r="E119" s="8" t="s">
        <v>347</v>
      </c>
      <c r="F119" s="8" t="s">
        <v>339</v>
      </c>
      <c r="G119" s="27" t="s">
        <v>38</v>
      </c>
      <c r="H119" s="7" t="s">
        <v>255</v>
      </c>
      <c r="I119" s="7" t="s">
        <v>256</v>
      </c>
      <c r="J119" s="24">
        <f t="shared" si="2"/>
        <v>3378</v>
      </c>
      <c r="K119" s="24">
        <f t="shared" si="3"/>
        <v>105</v>
      </c>
      <c r="L119" s="24">
        <f t="shared" si="4"/>
        <v>5428</v>
      </c>
      <c r="M119" s="24">
        <f t="shared" si="5"/>
        <v>8911</v>
      </c>
    </row>
    <row r="120" spans="1:13" ht="15" customHeight="1">
      <c r="A120" s="7">
        <v>118</v>
      </c>
      <c r="B120" s="8" t="s">
        <v>13</v>
      </c>
      <c r="C120" s="24" t="s">
        <v>269</v>
      </c>
      <c r="D120" s="24" t="s">
        <v>348</v>
      </c>
      <c r="E120" s="8" t="s">
        <v>349</v>
      </c>
      <c r="F120" s="8" t="s">
        <v>259</v>
      </c>
      <c r="G120" s="27" t="s">
        <v>38</v>
      </c>
      <c r="H120" s="7" t="s">
        <v>255</v>
      </c>
      <c r="I120" s="7" t="s">
        <v>256</v>
      </c>
      <c r="J120" s="24">
        <f t="shared" si="2"/>
        <v>3378</v>
      </c>
      <c r="K120" s="24">
        <f t="shared" si="3"/>
        <v>105</v>
      </c>
      <c r="L120" s="24">
        <f t="shared" si="4"/>
        <v>5428</v>
      </c>
      <c r="M120" s="24">
        <f t="shared" si="5"/>
        <v>8911</v>
      </c>
    </row>
    <row r="121" spans="1:13" ht="15" customHeight="1">
      <c r="A121" s="7">
        <v>119</v>
      </c>
      <c r="B121" s="8" t="s">
        <v>13</v>
      </c>
      <c r="C121" s="24" t="s">
        <v>269</v>
      </c>
      <c r="D121" s="24" t="s">
        <v>350</v>
      </c>
      <c r="E121" s="8" t="s">
        <v>351</v>
      </c>
      <c r="F121" s="8" t="s">
        <v>316</v>
      </c>
      <c r="G121" s="27" t="s">
        <v>38</v>
      </c>
      <c r="H121" s="7" t="s">
        <v>255</v>
      </c>
      <c r="I121" s="7" t="s">
        <v>256</v>
      </c>
      <c r="J121" s="24">
        <f t="shared" si="2"/>
        <v>3378</v>
      </c>
      <c r="K121" s="24">
        <f t="shared" si="3"/>
        <v>105</v>
      </c>
      <c r="L121" s="24">
        <f t="shared" si="4"/>
        <v>5428</v>
      </c>
      <c r="M121" s="24">
        <f t="shared" si="5"/>
        <v>8911</v>
      </c>
    </row>
    <row r="122" spans="1:13" ht="15" customHeight="1">
      <c r="A122" s="7">
        <v>120</v>
      </c>
      <c r="B122" s="8" t="s">
        <v>13</v>
      </c>
      <c r="C122" s="24" t="s">
        <v>269</v>
      </c>
      <c r="D122" s="24" t="s">
        <v>352</v>
      </c>
      <c r="E122" s="8" t="s">
        <v>353</v>
      </c>
      <c r="F122" s="8" t="s">
        <v>316</v>
      </c>
      <c r="G122" s="27" t="s">
        <v>38</v>
      </c>
      <c r="H122" s="7" t="s">
        <v>255</v>
      </c>
      <c r="I122" s="7" t="s">
        <v>256</v>
      </c>
      <c r="J122" s="24">
        <f t="shared" si="2"/>
        <v>3378</v>
      </c>
      <c r="K122" s="24">
        <f t="shared" si="3"/>
        <v>105</v>
      </c>
      <c r="L122" s="24">
        <f t="shared" si="4"/>
        <v>5428</v>
      </c>
      <c r="M122" s="24">
        <f t="shared" si="5"/>
        <v>8911</v>
      </c>
    </row>
    <row r="123" spans="1:13" ht="15" customHeight="1">
      <c r="A123" s="7">
        <v>121</v>
      </c>
      <c r="B123" s="8" t="s">
        <v>13</v>
      </c>
      <c r="C123" s="24" t="s">
        <v>269</v>
      </c>
      <c r="D123" s="24" t="s">
        <v>354</v>
      </c>
      <c r="E123" s="8" t="s">
        <v>355</v>
      </c>
      <c r="F123" s="8" t="s">
        <v>99</v>
      </c>
      <c r="G123" s="27" t="s">
        <v>100</v>
      </c>
      <c r="H123" s="7" t="s">
        <v>255</v>
      </c>
      <c r="I123" s="7" t="s">
        <v>256</v>
      </c>
      <c r="J123" s="24">
        <f t="shared" si="2"/>
        <v>3378</v>
      </c>
      <c r="K123" s="24">
        <f t="shared" si="3"/>
        <v>105</v>
      </c>
      <c r="L123" s="24">
        <f t="shared" si="4"/>
        <v>5428</v>
      </c>
      <c r="M123" s="24">
        <f t="shared" si="5"/>
        <v>8911</v>
      </c>
    </row>
    <row r="124" spans="1:13" ht="15" customHeight="1">
      <c r="A124" s="7">
        <v>122</v>
      </c>
      <c r="B124" s="8" t="s">
        <v>13</v>
      </c>
      <c r="C124" s="24" t="s">
        <v>269</v>
      </c>
      <c r="D124" s="24" t="s">
        <v>356</v>
      </c>
      <c r="E124" s="8" t="s">
        <v>357</v>
      </c>
      <c r="F124" s="8" t="s">
        <v>339</v>
      </c>
      <c r="G124" s="27" t="s">
        <v>38</v>
      </c>
      <c r="H124" s="7" t="s">
        <v>255</v>
      </c>
      <c r="I124" s="7" t="s">
        <v>256</v>
      </c>
      <c r="J124" s="24">
        <f t="shared" si="2"/>
        <v>3378</v>
      </c>
      <c r="K124" s="24">
        <f t="shared" si="3"/>
        <v>105</v>
      </c>
      <c r="L124" s="24">
        <f t="shared" si="4"/>
        <v>5428</v>
      </c>
      <c r="M124" s="24">
        <f t="shared" si="5"/>
        <v>8911</v>
      </c>
    </row>
    <row r="125" spans="1:13" ht="15" customHeight="1">
      <c r="A125" s="7">
        <v>123</v>
      </c>
      <c r="B125" s="8" t="s">
        <v>13</v>
      </c>
      <c r="C125" s="24" t="s">
        <v>269</v>
      </c>
      <c r="D125" s="24" t="s">
        <v>358</v>
      </c>
      <c r="E125" s="8" t="s">
        <v>359</v>
      </c>
      <c r="F125" s="8" t="s">
        <v>117</v>
      </c>
      <c r="G125" s="27" t="s">
        <v>118</v>
      </c>
      <c r="H125" s="7" t="s">
        <v>255</v>
      </c>
      <c r="I125" s="7" t="s">
        <v>256</v>
      </c>
      <c r="J125" s="24">
        <f t="shared" si="2"/>
        <v>3378</v>
      </c>
      <c r="K125" s="24">
        <f t="shared" si="3"/>
        <v>105</v>
      </c>
      <c r="L125" s="24">
        <f t="shared" si="4"/>
        <v>5428</v>
      </c>
      <c r="M125" s="24">
        <f t="shared" si="5"/>
        <v>8911</v>
      </c>
    </row>
    <row r="126" spans="1:13" ht="15" customHeight="1">
      <c r="A126" s="7">
        <v>124</v>
      </c>
      <c r="B126" s="8" t="s">
        <v>13</v>
      </c>
      <c r="C126" s="24" t="s">
        <v>269</v>
      </c>
      <c r="D126" s="24" t="s">
        <v>360</v>
      </c>
      <c r="E126" s="8" t="s">
        <v>361</v>
      </c>
      <c r="F126" s="8" t="s">
        <v>117</v>
      </c>
      <c r="G126" s="27" t="s">
        <v>118</v>
      </c>
      <c r="H126" s="7" t="s">
        <v>255</v>
      </c>
      <c r="I126" s="7" t="s">
        <v>256</v>
      </c>
      <c r="J126" s="24">
        <f t="shared" si="2"/>
        <v>3378</v>
      </c>
      <c r="K126" s="24">
        <f t="shared" si="3"/>
        <v>105</v>
      </c>
      <c r="L126" s="24">
        <f t="shared" si="4"/>
        <v>5428</v>
      </c>
      <c r="M126" s="24">
        <f t="shared" si="5"/>
        <v>8911</v>
      </c>
    </row>
    <row r="127" spans="1:13" ht="15" customHeight="1">
      <c r="A127" s="7">
        <v>125</v>
      </c>
      <c r="B127" s="8" t="s">
        <v>13</v>
      </c>
      <c r="C127" s="24" t="s">
        <v>269</v>
      </c>
      <c r="D127" s="24" t="s">
        <v>362</v>
      </c>
      <c r="E127" s="8" t="s">
        <v>363</v>
      </c>
      <c r="F127" s="8" t="s">
        <v>316</v>
      </c>
      <c r="G127" s="27" t="s">
        <v>38</v>
      </c>
      <c r="H127" s="7" t="s">
        <v>255</v>
      </c>
      <c r="I127" s="7" t="s">
        <v>256</v>
      </c>
      <c r="J127" s="24">
        <f t="shared" si="2"/>
        <v>3378</v>
      </c>
      <c r="K127" s="24">
        <f t="shared" si="3"/>
        <v>105</v>
      </c>
      <c r="L127" s="24">
        <f t="shared" si="4"/>
        <v>5428</v>
      </c>
      <c r="M127" s="24">
        <f t="shared" si="5"/>
        <v>8911</v>
      </c>
    </row>
    <row r="128" spans="1:13" ht="15" customHeight="1">
      <c r="A128" s="7">
        <v>126</v>
      </c>
      <c r="B128" s="8" t="s">
        <v>13</v>
      </c>
      <c r="C128" s="24" t="s">
        <v>269</v>
      </c>
      <c r="D128" s="24" t="s">
        <v>364</v>
      </c>
      <c r="E128" s="8" t="s">
        <v>365</v>
      </c>
      <c r="F128" s="8" t="s">
        <v>366</v>
      </c>
      <c r="G128" s="27" t="s">
        <v>38</v>
      </c>
      <c r="H128" s="7" t="s">
        <v>255</v>
      </c>
      <c r="I128" s="7" t="s">
        <v>256</v>
      </c>
      <c r="J128" s="24">
        <f t="shared" si="2"/>
        <v>3378</v>
      </c>
      <c r="K128" s="24">
        <f t="shared" si="3"/>
        <v>105</v>
      </c>
      <c r="L128" s="24">
        <f t="shared" si="4"/>
        <v>5428</v>
      </c>
      <c r="M128" s="24">
        <f t="shared" si="5"/>
        <v>8911</v>
      </c>
    </row>
    <row r="129" spans="1:13" ht="15" customHeight="1">
      <c r="A129" s="7">
        <v>127</v>
      </c>
      <c r="B129" s="8" t="s">
        <v>13</v>
      </c>
      <c r="C129" s="24" t="s">
        <v>269</v>
      </c>
      <c r="D129" s="24" t="s">
        <v>367</v>
      </c>
      <c r="E129" s="8" t="s">
        <v>368</v>
      </c>
      <c r="F129" s="8" t="s">
        <v>369</v>
      </c>
      <c r="G129" s="27" t="s">
        <v>286</v>
      </c>
      <c r="H129" s="7" t="s">
        <v>255</v>
      </c>
      <c r="I129" s="7" t="s">
        <v>256</v>
      </c>
      <c r="J129" s="24">
        <f t="shared" si="2"/>
        <v>3378</v>
      </c>
      <c r="K129" s="24">
        <f t="shared" si="3"/>
        <v>105</v>
      </c>
      <c r="L129" s="24">
        <f t="shared" si="4"/>
        <v>5428</v>
      </c>
      <c r="M129" s="24">
        <f t="shared" si="5"/>
        <v>8911</v>
      </c>
    </row>
    <row r="130" spans="1:13" ht="15" customHeight="1">
      <c r="A130" s="7">
        <v>128</v>
      </c>
      <c r="B130" s="8" t="s">
        <v>13</v>
      </c>
      <c r="C130" s="24" t="s">
        <v>269</v>
      </c>
      <c r="D130" s="24" t="s">
        <v>370</v>
      </c>
      <c r="E130" s="8" t="s">
        <v>371</v>
      </c>
      <c r="F130" s="8" t="s">
        <v>369</v>
      </c>
      <c r="G130" s="27" t="s">
        <v>286</v>
      </c>
      <c r="H130" s="7" t="s">
        <v>255</v>
      </c>
      <c r="I130" s="7" t="s">
        <v>256</v>
      </c>
      <c r="J130" s="24">
        <f t="shared" si="2"/>
        <v>3378</v>
      </c>
      <c r="K130" s="24">
        <f t="shared" si="3"/>
        <v>105</v>
      </c>
      <c r="L130" s="24">
        <f t="shared" si="4"/>
        <v>5428</v>
      </c>
      <c r="M130" s="24">
        <f t="shared" si="5"/>
        <v>8911</v>
      </c>
    </row>
    <row r="131" spans="1:13" ht="15" customHeight="1">
      <c r="A131" s="7">
        <v>129</v>
      </c>
      <c r="B131" s="8" t="s">
        <v>13</v>
      </c>
      <c r="C131" s="24" t="s">
        <v>269</v>
      </c>
      <c r="D131" s="24" t="s">
        <v>372</v>
      </c>
      <c r="E131" s="8" t="s">
        <v>373</v>
      </c>
      <c r="F131" s="8" t="s">
        <v>330</v>
      </c>
      <c r="G131" s="27" t="s">
        <v>331</v>
      </c>
      <c r="H131" s="7" t="s">
        <v>255</v>
      </c>
      <c r="I131" s="7" t="s">
        <v>256</v>
      </c>
      <c r="J131" s="24">
        <f t="shared" si="2"/>
        <v>3378</v>
      </c>
      <c r="K131" s="24">
        <f t="shared" si="3"/>
        <v>105</v>
      </c>
      <c r="L131" s="24">
        <f t="shared" si="4"/>
        <v>5428</v>
      </c>
      <c r="M131" s="24">
        <f t="shared" si="5"/>
        <v>8911</v>
      </c>
    </row>
    <row r="132" spans="1:13" ht="15" customHeight="1">
      <c r="A132" s="7">
        <v>130</v>
      </c>
      <c r="B132" s="8" t="s">
        <v>13</v>
      </c>
      <c r="C132" s="24" t="s">
        <v>269</v>
      </c>
      <c r="D132" s="24" t="s">
        <v>374</v>
      </c>
      <c r="E132" s="8" t="s">
        <v>375</v>
      </c>
      <c r="F132" s="8" t="s">
        <v>369</v>
      </c>
      <c r="G132" s="27" t="s">
        <v>286</v>
      </c>
      <c r="H132" s="7" t="s">
        <v>255</v>
      </c>
      <c r="I132" s="7" t="s">
        <v>256</v>
      </c>
      <c r="J132" s="24">
        <f t="shared" si="2"/>
        <v>3378</v>
      </c>
      <c r="K132" s="24">
        <f t="shared" si="3"/>
        <v>105</v>
      </c>
      <c r="L132" s="24">
        <f t="shared" si="4"/>
        <v>5428</v>
      </c>
      <c r="M132" s="24">
        <f t="shared" si="5"/>
        <v>8911</v>
      </c>
    </row>
    <row r="133" spans="1:13" ht="15" customHeight="1">
      <c r="A133" s="7">
        <v>131</v>
      </c>
      <c r="B133" s="8" t="s">
        <v>13</v>
      </c>
      <c r="C133" s="24" t="s">
        <v>269</v>
      </c>
      <c r="D133" s="24" t="s">
        <v>376</v>
      </c>
      <c r="E133" s="8" t="s">
        <v>377</v>
      </c>
      <c r="F133" s="8" t="s">
        <v>369</v>
      </c>
      <c r="G133" s="27" t="s">
        <v>286</v>
      </c>
      <c r="H133" s="7" t="s">
        <v>255</v>
      </c>
      <c r="I133" s="7" t="s">
        <v>256</v>
      </c>
      <c r="J133" s="24">
        <f t="shared" si="2"/>
        <v>3378</v>
      </c>
      <c r="K133" s="24">
        <f t="shared" si="3"/>
        <v>105</v>
      </c>
      <c r="L133" s="24">
        <f t="shared" si="4"/>
        <v>5428</v>
      </c>
      <c r="M133" s="24">
        <f t="shared" si="5"/>
        <v>8911</v>
      </c>
    </row>
    <row r="134" spans="1:13" ht="15" customHeight="1">
      <c r="A134" s="7">
        <v>132</v>
      </c>
      <c r="B134" s="8" t="s">
        <v>13</v>
      </c>
      <c r="C134" s="24" t="s">
        <v>269</v>
      </c>
      <c r="D134" s="24" t="s">
        <v>378</v>
      </c>
      <c r="E134" s="8" t="s">
        <v>379</v>
      </c>
      <c r="F134" s="8" t="s">
        <v>369</v>
      </c>
      <c r="G134" s="27" t="s">
        <v>286</v>
      </c>
      <c r="H134" s="7" t="s">
        <v>255</v>
      </c>
      <c r="I134" s="7" t="s">
        <v>256</v>
      </c>
      <c r="J134" s="24">
        <f t="shared" si="2"/>
        <v>3378</v>
      </c>
      <c r="K134" s="24">
        <f t="shared" si="3"/>
        <v>105</v>
      </c>
      <c r="L134" s="24">
        <f t="shared" si="4"/>
        <v>5428</v>
      </c>
      <c r="M134" s="24">
        <f t="shared" si="5"/>
        <v>8911</v>
      </c>
    </row>
    <row r="135" spans="1:13" ht="15" customHeight="1">
      <c r="A135" s="7">
        <v>133</v>
      </c>
      <c r="B135" s="8" t="s">
        <v>13</v>
      </c>
      <c r="C135" s="24" t="s">
        <v>269</v>
      </c>
      <c r="D135" s="24" t="s">
        <v>380</v>
      </c>
      <c r="E135" s="8" t="s">
        <v>381</v>
      </c>
      <c r="F135" s="8" t="s">
        <v>30</v>
      </c>
      <c r="G135" s="27" t="s">
        <v>31</v>
      </c>
      <c r="H135" s="7" t="s">
        <v>255</v>
      </c>
      <c r="I135" s="7" t="s">
        <v>256</v>
      </c>
      <c r="J135" s="24">
        <f t="shared" si="2"/>
        <v>3378</v>
      </c>
      <c r="K135" s="24">
        <f t="shared" si="3"/>
        <v>105</v>
      </c>
      <c r="L135" s="24">
        <f t="shared" si="4"/>
        <v>5428</v>
      </c>
      <c r="M135" s="24">
        <f t="shared" si="5"/>
        <v>8911</v>
      </c>
    </row>
    <row r="136" spans="1:13" ht="15" customHeight="1">
      <c r="A136" s="7">
        <v>134</v>
      </c>
      <c r="B136" s="8" t="s">
        <v>13</v>
      </c>
      <c r="C136" s="24" t="s">
        <v>269</v>
      </c>
      <c r="D136" s="24" t="s">
        <v>382</v>
      </c>
      <c r="E136" s="8" t="s">
        <v>383</v>
      </c>
      <c r="F136" s="8" t="s">
        <v>384</v>
      </c>
      <c r="G136" s="27" t="s">
        <v>385</v>
      </c>
      <c r="H136" s="7" t="s">
        <v>255</v>
      </c>
      <c r="I136" s="7" t="s">
        <v>256</v>
      </c>
      <c r="J136" s="24">
        <f t="shared" si="2"/>
        <v>3378</v>
      </c>
      <c r="K136" s="24">
        <f t="shared" si="3"/>
        <v>105</v>
      </c>
      <c r="L136" s="24">
        <f t="shared" si="4"/>
        <v>5428</v>
      </c>
      <c r="M136" s="24">
        <f t="shared" si="5"/>
        <v>8911</v>
      </c>
    </row>
    <row r="137" spans="1:13" ht="15" customHeight="1">
      <c r="A137" s="7">
        <v>135</v>
      </c>
      <c r="B137" s="8" t="s">
        <v>13</v>
      </c>
      <c r="C137" s="24" t="s">
        <v>269</v>
      </c>
      <c r="D137" s="24" t="s">
        <v>386</v>
      </c>
      <c r="E137" s="8" t="s">
        <v>387</v>
      </c>
      <c r="F137" s="8" t="s">
        <v>316</v>
      </c>
      <c r="G137" s="27" t="s">
        <v>38</v>
      </c>
      <c r="H137" s="7" t="s">
        <v>255</v>
      </c>
      <c r="I137" s="7" t="s">
        <v>256</v>
      </c>
      <c r="J137" s="24">
        <f t="shared" si="2"/>
        <v>3378</v>
      </c>
      <c r="K137" s="24">
        <f t="shared" si="3"/>
        <v>105</v>
      </c>
      <c r="L137" s="24">
        <f t="shared" si="4"/>
        <v>5428</v>
      </c>
      <c r="M137" s="24">
        <f t="shared" si="5"/>
        <v>8911</v>
      </c>
    </row>
    <row r="138" spans="1:13" ht="15" customHeight="1">
      <c r="A138" s="7">
        <v>136</v>
      </c>
      <c r="B138" s="8" t="s">
        <v>13</v>
      </c>
      <c r="C138" s="24" t="s">
        <v>269</v>
      </c>
      <c r="D138" s="24" t="s">
        <v>388</v>
      </c>
      <c r="E138" s="8" t="s">
        <v>389</v>
      </c>
      <c r="F138" s="8" t="s">
        <v>117</v>
      </c>
      <c r="G138" s="27" t="s">
        <v>47</v>
      </c>
      <c r="H138" s="7" t="s">
        <v>255</v>
      </c>
      <c r="I138" s="7" t="s">
        <v>256</v>
      </c>
      <c r="J138" s="24">
        <f t="shared" si="2"/>
        <v>3378</v>
      </c>
      <c r="K138" s="24">
        <f t="shared" si="3"/>
        <v>105</v>
      </c>
      <c r="L138" s="24">
        <f t="shared" si="4"/>
        <v>5428</v>
      </c>
      <c r="M138" s="24">
        <f t="shared" si="5"/>
        <v>8911</v>
      </c>
    </row>
    <row r="139" spans="1:13" ht="15" customHeight="1">
      <c r="A139" s="7">
        <v>137</v>
      </c>
      <c r="B139" s="8" t="s">
        <v>13</v>
      </c>
      <c r="C139" s="24" t="s">
        <v>269</v>
      </c>
      <c r="D139" s="24" t="s">
        <v>390</v>
      </c>
      <c r="E139" s="8" t="s">
        <v>391</v>
      </c>
      <c r="F139" s="8" t="s">
        <v>17</v>
      </c>
      <c r="G139" s="27" t="s">
        <v>31</v>
      </c>
      <c r="H139" s="7" t="s">
        <v>255</v>
      </c>
      <c r="I139" s="7" t="s">
        <v>256</v>
      </c>
      <c r="J139" s="24">
        <f t="shared" si="2"/>
        <v>3378</v>
      </c>
      <c r="K139" s="24">
        <f t="shared" si="3"/>
        <v>105</v>
      </c>
      <c r="L139" s="24">
        <f t="shared" si="4"/>
        <v>5428</v>
      </c>
      <c r="M139" s="24">
        <f t="shared" si="5"/>
        <v>8911</v>
      </c>
    </row>
    <row r="140" spans="1:13" ht="15" customHeight="1">
      <c r="A140" s="7">
        <v>138</v>
      </c>
      <c r="B140" s="8" t="s">
        <v>13</v>
      </c>
      <c r="C140" s="24" t="s">
        <v>269</v>
      </c>
      <c r="D140" s="24" t="s">
        <v>392</v>
      </c>
      <c r="E140" s="8" t="s">
        <v>393</v>
      </c>
      <c r="F140" s="8" t="s">
        <v>30</v>
      </c>
      <c r="G140" s="27" t="s">
        <v>31</v>
      </c>
      <c r="H140" s="7" t="s">
        <v>255</v>
      </c>
      <c r="I140" s="7" t="s">
        <v>256</v>
      </c>
      <c r="J140" s="24">
        <f t="shared" si="2"/>
        <v>3378</v>
      </c>
      <c r="K140" s="24">
        <f t="shared" si="3"/>
        <v>105</v>
      </c>
      <c r="L140" s="24">
        <f t="shared" si="4"/>
        <v>5428</v>
      </c>
      <c r="M140" s="24">
        <f t="shared" si="5"/>
        <v>8911</v>
      </c>
    </row>
    <row r="141" spans="1:13" ht="15" customHeight="1">
      <c r="A141" s="7">
        <v>139</v>
      </c>
      <c r="B141" s="8" t="s">
        <v>13</v>
      </c>
      <c r="C141" s="24" t="s">
        <v>269</v>
      </c>
      <c r="D141" s="24" t="s">
        <v>394</v>
      </c>
      <c r="E141" s="8" t="s">
        <v>395</v>
      </c>
      <c r="F141" s="8" t="s">
        <v>41</v>
      </c>
      <c r="G141" s="27" t="s">
        <v>38</v>
      </c>
      <c r="H141" s="7" t="s">
        <v>255</v>
      </c>
      <c r="I141" s="7" t="s">
        <v>256</v>
      </c>
      <c r="J141" s="24">
        <f t="shared" si="2"/>
        <v>3378</v>
      </c>
      <c r="K141" s="24">
        <f t="shared" si="3"/>
        <v>105</v>
      </c>
      <c r="L141" s="24">
        <f t="shared" si="4"/>
        <v>5428</v>
      </c>
      <c r="M141" s="24">
        <f t="shared" si="5"/>
        <v>8911</v>
      </c>
    </row>
    <row r="142" spans="1:13" ht="15" customHeight="1">
      <c r="A142" s="7">
        <v>140</v>
      </c>
      <c r="B142" s="8" t="s">
        <v>13</v>
      </c>
      <c r="C142" s="24" t="s">
        <v>269</v>
      </c>
      <c r="D142" s="24" t="s">
        <v>396</v>
      </c>
      <c r="E142" s="8" t="s">
        <v>397</v>
      </c>
      <c r="F142" s="8" t="s">
        <v>30</v>
      </c>
      <c r="G142" s="27" t="s">
        <v>31</v>
      </c>
      <c r="H142" s="7" t="s">
        <v>255</v>
      </c>
      <c r="I142" s="7" t="s">
        <v>256</v>
      </c>
      <c r="J142" s="24">
        <f t="shared" si="2"/>
        <v>3378</v>
      </c>
      <c r="K142" s="24">
        <f t="shared" si="3"/>
        <v>105</v>
      </c>
      <c r="L142" s="24">
        <f t="shared" si="4"/>
        <v>5428</v>
      </c>
      <c r="M142" s="24">
        <f t="shared" si="5"/>
        <v>8911</v>
      </c>
    </row>
    <row r="143" spans="1:13" ht="15" customHeight="1">
      <c r="A143" s="7">
        <v>141</v>
      </c>
      <c r="B143" s="8" t="s">
        <v>13</v>
      </c>
      <c r="C143" s="24" t="s">
        <v>269</v>
      </c>
      <c r="D143" s="24" t="s">
        <v>398</v>
      </c>
      <c r="E143" s="8" t="s">
        <v>399</v>
      </c>
      <c r="F143" s="8" t="s">
        <v>400</v>
      </c>
      <c r="G143" s="27" t="s">
        <v>38</v>
      </c>
      <c r="H143" s="7" t="s">
        <v>255</v>
      </c>
      <c r="I143" s="7" t="s">
        <v>256</v>
      </c>
      <c r="J143" s="24">
        <f t="shared" si="2"/>
        <v>3378</v>
      </c>
      <c r="K143" s="24">
        <f t="shared" si="3"/>
        <v>105</v>
      </c>
      <c r="L143" s="24">
        <f t="shared" si="4"/>
        <v>5428</v>
      </c>
      <c r="M143" s="24">
        <f t="shared" si="5"/>
        <v>8911</v>
      </c>
    </row>
    <row r="144" spans="1:13" ht="15" customHeight="1">
      <c r="A144" s="7">
        <v>142</v>
      </c>
      <c r="B144" s="8" t="s">
        <v>13</v>
      </c>
      <c r="C144" s="24" t="s">
        <v>269</v>
      </c>
      <c r="D144" s="24" t="s">
        <v>401</v>
      </c>
      <c r="E144" s="8" t="s">
        <v>402</v>
      </c>
      <c r="F144" s="8" t="s">
        <v>316</v>
      </c>
      <c r="G144" s="27" t="s">
        <v>38</v>
      </c>
      <c r="H144" s="7" t="s">
        <v>255</v>
      </c>
      <c r="I144" s="7" t="s">
        <v>256</v>
      </c>
      <c r="J144" s="24">
        <f t="shared" si="2"/>
        <v>3378</v>
      </c>
      <c r="K144" s="24">
        <f t="shared" si="3"/>
        <v>105</v>
      </c>
      <c r="L144" s="24">
        <f t="shared" si="4"/>
        <v>5428</v>
      </c>
      <c r="M144" s="24">
        <f t="shared" si="5"/>
        <v>8911</v>
      </c>
    </row>
    <row r="145" spans="1:13" ht="15" customHeight="1">
      <c r="A145" s="7">
        <v>143</v>
      </c>
      <c r="B145" s="8" t="s">
        <v>13</v>
      </c>
      <c r="C145" s="24" t="s">
        <v>269</v>
      </c>
      <c r="D145" s="24" t="s">
        <v>403</v>
      </c>
      <c r="E145" s="8" t="s">
        <v>404</v>
      </c>
      <c r="F145" s="8" t="s">
        <v>405</v>
      </c>
      <c r="G145" s="27" t="s">
        <v>104</v>
      </c>
      <c r="H145" s="7" t="s">
        <v>255</v>
      </c>
      <c r="I145" s="7" t="s">
        <v>256</v>
      </c>
      <c r="J145" s="24">
        <f t="shared" si="2"/>
        <v>3378</v>
      </c>
      <c r="K145" s="24">
        <f t="shared" si="3"/>
        <v>105</v>
      </c>
      <c r="L145" s="24">
        <f t="shared" si="4"/>
        <v>5428</v>
      </c>
      <c r="M145" s="24">
        <f t="shared" si="5"/>
        <v>8911</v>
      </c>
    </row>
    <row r="146" spans="1:13" ht="15" customHeight="1">
      <c r="A146" s="7">
        <v>144</v>
      </c>
      <c r="B146" s="8" t="s">
        <v>13</v>
      </c>
      <c r="C146" s="24" t="s">
        <v>269</v>
      </c>
      <c r="D146" s="24" t="s">
        <v>406</v>
      </c>
      <c r="E146" s="8" t="s">
        <v>407</v>
      </c>
      <c r="F146" s="8" t="s">
        <v>405</v>
      </c>
      <c r="G146" s="27" t="s">
        <v>104</v>
      </c>
      <c r="H146" s="7" t="s">
        <v>255</v>
      </c>
      <c r="I146" s="7" t="s">
        <v>256</v>
      </c>
      <c r="J146" s="24">
        <f t="shared" si="2"/>
        <v>3378</v>
      </c>
      <c r="K146" s="24">
        <f t="shared" si="3"/>
        <v>105</v>
      </c>
      <c r="L146" s="24">
        <f t="shared" si="4"/>
        <v>5428</v>
      </c>
      <c r="M146" s="24">
        <f t="shared" si="5"/>
        <v>8911</v>
      </c>
    </row>
    <row r="147" spans="1:13" ht="15" customHeight="1">
      <c r="A147" s="7">
        <v>145</v>
      </c>
      <c r="B147" s="8" t="s">
        <v>13</v>
      </c>
      <c r="C147" s="24" t="s">
        <v>269</v>
      </c>
      <c r="D147" s="24" t="s">
        <v>408</v>
      </c>
      <c r="E147" s="8" t="s">
        <v>409</v>
      </c>
      <c r="F147" s="8" t="s">
        <v>369</v>
      </c>
      <c r="G147" s="27" t="s">
        <v>286</v>
      </c>
      <c r="H147" s="7" t="s">
        <v>255</v>
      </c>
      <c r="I147" s="7" t="s">
        <v>256</v>
      </c>
      <c r="J147" s="24">
        <f t="shared" si="2"/>
        <v>3378</v>
      </c>
      <c r="K147" s="24">
        <f t="shared" si="3"/>
        <v>105</v>
      </c>
      <c r="L147" s="24">
        <f t="shared" si="4"/>
        <v>5428</v>
      </c>
      <c r="M147" s="24">
        <f t="shared" si="5"/>
        <v>8911</v>
      </c>
    </row>
    <row r="148" spans="1:13" ht="15" customHeight="1">
      <c r="A148" s="7">
        <v>146</v>
      </c>
      <c r="B148" s="8" t="s">
        <v>13</v>
      </c>
      <c r="C148" s="24" t="s">
        <v>269</v>
      </c>
      <c r="D148" s="24" t="s">
        <v>410</v>
      </c>
      <c r="E148" s="8" t="s">
        <v>411</v>
      </c>
      <c r="F148" s="8" t="s">
        <v>330</v>
      </c>
      <c r="G148" s="27" t="s">
        <v>331</v>
      </c>
      <c r="H148" s="7" t="s">
        <v>255</v>
      </c>
      <c r="I148" s="7" t="s">
        <v>256</v>
      </c>
      <c r="J148" s="24">
        <f t="shared" ref="J148:J211" si="6">259*3+289*9</f>
        <v>3378</v>
      </c>
      <c r="K148" s="24">
        <f t="shared" ref="K148:K211" si="7">8*3+9*9</f>
        <v>105</v>
      </c>
      <c r="L148" s="24">
        <f t="shared" ref="L148:L211" si="8">450*11+478</f>
        <v>5428</v>
      </c>
      <c r="M148" s="24">
        <f t="shared" si="5"/>
        <v>8911</v>
      </c>
    </row>
    <row r="149" spans="1:13" ht="15" customHeight="1">
      <c r="A149" s="7">
        <v>147</v>
      </c>
      <c r="B149" s="8" t="s">
        <v>13</v>
      </c>
      <c r="C149" s="16" t="s">
        <v>269</v>
      </c>
      <c r="D149" s="16" t="s">
        <v>412</v>
      </c>
      <c r="E149" s="8" t="s">
        <v>413</v>
      </c>
      <c r="F149" s="8" t="s">
        <v>414</v>
      </c>
      <c r="G149" s="27" t="s">
        <v>42</v>
      </c>
      <c r="H149" s="7" t="s">
        <v>255</v>
      </c>
      <c r="I149" s="7" t="s">
        <v>256</v>
      </c>
      <c r="J149" s="16">
        <f t="shared" si="6"/>
        <v>3378</v>
      </c>
      <c r="K149" s="16">
        <f t="shared" si="7"/>
        <v>105</v>
      </c>
      <c r="L149" s="16">
        <f t="shared" si="8"/>
        <v>5428</v>
      </c>
      <c r="M149" s="16">
        <f t="shared" si="5"/>
        <v>8911</v>
      </c>
    </row>
    <row r="150" spans="1:13" ht="15" customHeight="1">
      <c r="A150" s="7">
        <v>148</v>
      </c>
      <c r="B150" s="8" t="s">
        <v>13</v>
      </c>
      <c r="C150" s="24" t="s">
        <v>269</v>
      </c>
      <c r="D150" s="24" t="s">
        <v>415</v>
      </c>
      <c r="E150" s="8" t="s">
        <v>416</v>
      </c>
      <c r="F150" s="8" t="s">
        <v>369</v>
      </c>
      <c r="G150" s="27" t="s">
        <v>286</v>
      </c>
      <c r="H150" s="7" t="s">
        <v>255</v>
      </c>
      <c r="I150" s="7" t="s">
        <v>256</v>
      </c>
      <c r="J150" s="24">
        <f t="shared" si="6"/>
        <v>3378</v>
      </c>
      <c r="K150" s="24">
        <f t="shared" si="7"/>
        <v>105</v>
      </c>
      <c r="L150" s="24">
        <f t="shared" si="8"/>
        <v>5428</v>
      </c>
      <c r="M150" s="24">
        <f t="shared" si="5"/>
        <v>8911</v>
      </c>
    </row>
    <row r="151" spans="1:13" ht="15" customHeight="1">
      <c r="A151" s="7">
        <v>149</v>
      </c>
      <c r="B151" s="8" t="s">
        <v>13</v>
      </c>
      <c r="C151" s="24" t="s">
        <v>269</v>
      </c>
      <c r="D151" s="24" t="s">
        <v>417</v>
      </c>
      <c r="E151" s="8" t="s">
        <v>418</v>
      </c>
      <c r="F151" s="8" t="s">
        <v>316</v>
      </c>
      <c r="G151" s="27" t="s">
        <v>38</v>
      </c>
      <c r="H151" s="7" t="s">
        <v>255</v>
      </c>
      <c r="I151" s="7" t="s">
        <v>256</v>
      </c>
      <c r="J151" s="24">
        <f t="shared" si="6"/>
        <v>3378</v>
      </c>
      <c r="K151" s="24">
        <f t="shared" si="7"/>
        <v>105</v>
      </c>
      <c r="L151" s="24">
        <f t="shared" si="8"/>
        <v>5428</v>
      </c>
      <c r="M151" s="24">
        <f t="shared" si="5"/>
        <v>8911</v>
      </c>
    </row>
    <row r="152" spans="1:13" ht="15" customHeight="1">
      <c r="A152" s="7">
        <v>150</v>
      </c>
      <c r="B152" s="8" t="s">
        <v>13</v>
      </c>
      <c r="C152" s="24" t="s">
        <v>269</v>
      </c>
      <c r="D152" s="24" t="s">
        <v>419</v>
      </c>
      <c r="E152" s="8" t="s">
        <v>420</v>
      </c>
      <c r="F152" s="8" t="s">
        <v>259</v>
      </c>
      <c r="G152" s="27" t="s">
        <v>38</v>
      </c>
      <c r="H152" s="7" t="s">
        <v>255</v>
      </c>
      <c r="I152" s="7" t="s">
        <v>256</v>
      </c>
      <c r="J152" s="24">
        <f t="shared" si="6"/>
        <v>3378</v>
      </c>
      <c r="K152" s="24">
        <f t="shared" si="7"/>
        <v>105</v>
      </c>
      <c r="L152" s="24">
        <f t="shared" si="8"/>
        <v>5428</v>
      </c>
      <c r="M152" s="24">
        <f t="shared" si="5"/>
        <v>8911</v>
      </c>
    </row>
    <row r="153" spans="1:13" ht="15" customHeight="1">
      <c r="A153" s="7">
        <v>151</v>
      </c>
      <c r="B153" s="8" t="s">
        <v>13</v>
      </c>
      <c r="C153" s="24" t="s">
        <v>269</v>
      </c>
      <c r="D153" s="24" t="s">
        <v>421</v>
      </c>
      <c r="E153" s="8" t="s">
        <v>422</v>
      </c>
      <c r="F153" s="8" t="s">
        <v>423</v>
      </c>
      <c r="G153" s="27" t="s">
        <v>38</v>
      </c>
      <c r="H153" s="7" t="s">
        <v>255</v>
      </c>
      <c r="I153" s="7" t="s">
        <v>256</v>
      </c>
      <c r="J153" s="24">
        <f t="shared" si="6"/>
        <v>3378</v>
      </c>
      <c r="K153" s="24">
        <f t="shared" si="7"/>
        <v>105</v>
      </c>
      <c r="L153" s="24">
        <f t="shared" si="8"/>
        <v>5428</v>
      </c>
      <c r="M153" s="24">
        <f t="shared" si="5"/>
        <v>8911</v>
      </c>
    </row>
    <row r="154" spans="1:13" ht="15" customHeight="1">
      <c r="A154" s="7">
        <v>152</v>
      </c>
      <c r="B154" s="8" t="s">
        <v>13</v>
      </c>
      <c r="C154" s="24" t="s">
        <v>269</v>
      </c>
      <c r="D154" s="24" t="s">
        <v>424</v>
      </c>
      <c r="E154" s="8" t="s">
        <v>425</v>
      </c>
      <c r="F154" s="8" t="s">
        <v>316</v>
      </c>
      <c r="G154" s="27" t="s">
        <v>38</v>
      </c>
      <c r="H154" s="7" t="s">
        <v>255</v>
      </c>
      <c r="I154" s="7" t="s">
        <v>256</v>
      </c>
      <c r="J154" s="24">
        <f t="shared" si="6"/>
        <v>3378</v>
      </c>
      <c r="K154" s="24">
        <f t="shared" si="7"/>
        <v>105</v>
      </c>
      <c r="L154" s="24">
        <f t="shared" si="8"/>
        <v>5428</v>
      </c>
      <c r="M154" s="24">
        <f t="shared" si="5"/>
        <v>8911</v>
      </c>
    </row>
    <row r="155" spans="1:13" ht="15" customHeight="1">
      <c r="A155" s="7">
        <v>153</v>
      </c>
      <c r="B155" s="8" t="s">
        <v>13</v>
      </c>
      <c r="C155" s="24" t="s">
        <v>269</v>
      </c>
      <c r="D155" s="24" t="s">
        <v>426</v>
      </c>
      <c r="E155" s="8" t="s">
        <v>427</v>
      </c>
      <c r="F155" s="8" t="s">
        <v>428</v>
      </c>
      <c r="G155" s="27" t="s">
        <v>122</v>
      </c>
      <c r="H155" s="7" t="s">
        <v>255</v>
      </c>
      <c r="I155" s="7" t="s">
        <v>256</v>
      </c>
      <c r="J155" s="24">
        <f t="shared" si="6"/>
        <v>3378</v>
      </c>
      <c r="K155" s="24">
        <f t="shared" si="7"/>
        <v>105</v>
      </c>
      <c r="L155" s="24">
        <f t="shared" si="8"/>
        <v>5428</v>
      </c>
      <c r="M155" s="24">
        <f t="shared" si="5"/>
        <v>8911</v>
      </c>
    </row>
    <row r="156" spans="1:13" ht="15" customHeight="1">
      <c r="A156" s="7">
        <v>154</v>
      </c>
      <c r="B156" s="8" t="s">
        <v>13</v>
      </c>
      <c r="C156" s="24" t="s">
        <v>269</v>
      </c>
      <c r="D156" s="24" t="s">
        <v>429</v>
      </c>
      <c r="E156" s="8" t="s">
        <v>430</v>
      </c>
      <c r="F156" s="8" t="s">
        <v>431</v>
      </c>
      <c r="G156" s="27" t="s">
        <v>60</v>
      </c>
      <c r="H156" s="7" t="s">
        <v>255</v>
      </c>
      <c r="I156" s="7" t="s">
        <v>256</v>
      </c>
      <c r="J156" s="24">
        <f t="shared" si="6"/>
        <v>3378</v>
      </c>
      <c r="K156" s="24">
        <f t="shared" si="7"/>
        <v>105</v>
      </c>
      <c r="L156" s="24">
        <f t="shared" si="8"/>
        <v>5428</v>
      </c>
      <c r="M156" s="24">
        <f t="shared" si="5"/>
        <v>8911</v>
      </c>
    </row>
    <row r="157" spans="1:13" ht="15" customHeight="1">
      <c r="A157" s="7">
        <v>155</v>
      </c>
      <c r="B157" s="8" t="s">
        <v>13</v>
      </c>
      <c r="C157" s="24" t="s">
        <v>269</v>
      </c>
      <c r="D157" s="24" t="s">
        <v>432</v>
      </c>
      <c r="E157" s="8" t="s">
        <v>433</v>
      </c>
      <c r="F157" s="8" t="s">
        <v>434</v>
      </c>
      <c r="G157" s="27" t="s">
        <v>38</v>
      </c>
      <c r="H157" s="7" t="s">
        <v>255</v>
      </c>
      <c r="I157" s="7" t="s">
        <v>256</v>
      </c>
      <c r="J157" s="24">
        <f t="shared" si="6"/>
        <v>3378</v>
      </c>
      <c r="K157" s="24">
        <f t="shared" si="7"/>
        <v>105</v>
      </c>
      <c r="L157" s="24">
        <f t="shared" si="8"/>
        <v>5428</v>
      </c>
      <c r="M157" s="24">
        <f t="shared" si="5"/>
        <v>8911</v>
      </c>
    </row>
    <row r="158" spans="1:13" ht="15" customHeight="1">
      <c r="A158" s="7">
        <v>156</v>
      </c>
      <c r="B158" s="8" t="s">
        <v>13</v>
      </c>
      <c r="C158" s="24" t="s">
        <v>269</v>
      </c>
      <c r="D158" s="24" t="s">
        <v>435</v>
      </c>
      <c r="E158" s="8" t="s">
        <v>436</v>
      </c>
      <c r="F158" s="8" t="s">
        <v>336</v>
      </c>
      <c r="G158" s="27" t="s">
        <v>38</v>
      </c>
      <c r="H158" s="7" t="s">
        <v>255</v>
      </c>
      <c r="I158" s="7" t="s">
        <v>256</v>
      </c>
      <c r="J158" s="24">
        <f t="shared" si="6"/>
        <v>3378</v>
      </c>
      <c r="K158" s="24">
        <f t="shared" si="7"/>
        <v>105</v>
      </c>
      <c r="L158" s="24">
        <f t="shared" si="8"/>
        <v>5428</v>
      </c>
      <c r="M158" s="24">
        <f t="shared" si="5"/>
        <v>8911</v>
      </c>
    </row>
    <row r="159" spans="1:13" ht="15" customHeight="1">
      <c r="A159" s="7">
        <v>157</v>
      </c>
      <c r="B159" s="8" t="s">
        <v>13</v>
      </c>
      <c r="C159" s="24" t="s">
        <v>269</v>
      </c>
      <c r="D159" s="24" t="s">
        <v>437</v>
      </c>
      <c r="E159" s="8" t="s">
        <v>438</v>
      </c>
      <c r="F159" s="8" t="s">
        <v>369</v>
      </c>
      <c r="G159" s="27" t="s">
        <v>286</v>
      </c>
      <c r="H159" s="7" t="s">
        <v>255</v>
      </c>
      <c r="I159" s="7" t="s">
        <v>256</v>
      </c>
      <c r="J159" s="24">
        <f t="shared" si="6"/>
        <v>3378</v>
      </c>
      <c r="K159" s="24">
        <f t="shared" si="7"/>
        <v>105</v>
      </c>
      <c r="L159" s="24">
        <f t="shared" si="8"/>
        <v>5428</v>
      </c>
      <c r="M159" s="24">
        <f t="shared" si="5"/>
        <v>8911</v>
      </c>
    </row>
    <row r="160" spans="1:13" ht="15" customHeight="1">
      <c r="A160" s="7">
        <v>158</v>
      </c>
      <c r="B160" s="8" t="s">
        <v>13</v>
      </c>
      <c r="C160" s="24" t="s">
        <v>269</v>
      </c>
      <c r="D160" s="24" t="s">
        <v>439</v>
      </c>
      <c r="E160" s="8" t="s">
        <v>440</v>
      </c>
      <c r="F160" s="8" t="s">
        <v>154</v>
      </c>
      <c r="G160" s="27" t="s">
        <v>31</v>
      </c>
      <c r="H160" s="7" t="s">
        <v>255</v>
      </c>
      <c r="I160" s="7" t="s">
        <v>256</v>
      </c>
      <c r="J160" s="24">
        <f t="shared" si="6"/>
        <v>3378</v>
      </c>
      <c r="K160" s="24">
        <f t="shared" si="7"/>
        <v>105</v>
      </c>
      <c r="L160" s="24">
        <f t="shared" si="8"/>
        <v>5428</v>
      </c>
      <c r="M160" s="24">
        <f t="shared" si="5"/>
        <v>8911</v>
      </c>
    </row>
    <row r="161" spans="1:13" ht="15" customHeight="1">
      <c r="A161" s="7">
        <v>159</v>
      </c>
      <c r="B161" s="8" t="s">
        <v>13</v>
      </c>
      <c r="C161" s="24" t="s">
        <v>269</v>
      </c>
      <c r="D161" s="24" t="s">
        <v>441</v>
      </c>
      <c r="E161" s="8" t="s">
        <v>442</v>
      </c>
      <c r="F161" s="8" t="s">
        <v>330</v>
      </c>
      <c r="G161" s="27" t="s">
        <v>331</v>
      </c>
      <c r="H161" s="7" t="s">
        <v>255</v>
      </c>
      <c r="I161" s="7" t="s">
        <v>256</v>
      </c>
      <c r="J161" s="24">
        <f t="shared" si="6"/>
        <v>3378</v>
      </c>
      <c r="K161" s="24">
        <f t="shared" si="7"/>
        <v>105</v>
      </c>
      <c r="L161" s="24">
        <f t="shared" si="8"/>
        <v>5428</v>
      </c>
      <c r="M161" s="24">
        <f t="shared" si="5"/>
        <v>8911</v>
      </c>
    </row>
    <row r="162" spans="1:13" ht="15" customHeight="1">
      <c r="A162" s="7">
        <v>160</v>
      </c>
      <c r="B162" s="8" t="s">
        <v>13</v>
      </c>
      <c r="C162" s="24" t="s">
        <v>269</v>
      </c>
      <c r="D162" s="24" t="s">
        <v>443</v>
      </c>
      <c r="E162" s="8" t="s">
        <v>444</v>
      </c>
      <c r="F162" s="8" t="s">
        <v>99</v>
      </c>
      <c r="G162" s="27" t="s">
        <v>100</v>
      </c>
      <c r="H162" s="7" t="s">
        <v>255</v>
      </c>
      <c r="I162" s="7" t="s">
        <v>256</v>
      </c>
      <c r="J162" s="24">
        <f t="shared" si="6"/>
        <v>3378</v>
      </c>
      <c r="K162" s="24">
        <f t="shared" si="7"/>
        <v>105</v>
      </c>
      <c r="L162" s="24">
        <f t="shared" si="8"/>
        <v>5428</v>
      </c>
      <c r="M162" s="24">
        <f t="shared" si="5"/>
        <v>8911</v>
      </c>
    </row>
    <row r="163" spans="1:13" ht="15" customHeight="1">
      <c r="A163" s="7">
        <v>161</v>
      </c>
      <c r="B163" s="8" t="s">
        <v>13</v>
      </c>
      <c r="C163" s="24" t="s">
        <v>269</v>
      </c>
      <c r="D163" s="24" t="s">
        <v>445</v>
      </c>
      <c r="E163" s="8" t="s">
        <v>446</v>
      </c>
      <c r="F163" s="8" t="s">
        <v>447</v>
      </c>
      <c r="G163" s="27" t="s">
        <v>118</v>
      </c>
      <c r="H163" s="7" t="s">
        <v>255</v>
      </c>
      <c r="I163" s="7" t="s">
        <v>256</v>
      </c>
      <c r="J163" s="24">
        <f t="shared" si="6"/>
        <v>3378</v>
      </c>
      <c r="K163" s="24">
        <f t="shared" si="7"/>
        <v>105</v>
      </c>
      <c r="L163" s="24">
        <f t="shared" si="8"/>
        <v>5428</v>
      </c>
      <c r="M163" s="24">
        <f t="shared" si="5"/>
        <v>8911</v>
      </c>
    </row>
    <row r="164" spans="1:13" ht="15" customHeight="1">
      <c r="A164" s="7">
        <v>162</v>
      </c>
      <c r="B164" s="8" t="s">
        <v>13</v>
      </c>
      <c r="C164" s="24" t="s">
        <v>269</v>
      </c>
      <c r="D164" s="24" t="s">
        <v>448</v>
      </c>
      <c r="E164" s="8" t="s">
        <v>449</v>
      </c>
      <c r="F164" s="8" t="s">
        <v>450</v>
      </c>
      <c r="G164" s="27" t="s">
        <v>60</v>
      </c>
      <c r="H164" s="7" t="s">
        <v>255</v>
      </c>
      <c r="I164" s="7" t="s">
        <v>256</v>
      </c>
      <c r="J164" s="24">
        <f t="shared" si="6"/>
        <v>3378</v>
      </c>
      <c r="K164" s="24">
        <f t="shared" si="7"/>
        <v>105</v>
      </c>
      <c r="L164" s="24">
        <f t="shared" si="8"/>
        <v>5428</v>
      </c>
      <c r="M164" s="24">
        <f t="shared" si="5"/>
        <v>8911</v>
      </c>
    </row>
    <row r="165" spans="1:13" ht="15" customHeight="1">
      <c r="A165" s="7">
        <v>163</v>
      </c>
      <c r="B165" s="8" t="s">
        <v>13</v>
      </c>
      <c r="C165" s="24" t="s">
        <v>269</v>
      </c>
      <c r="D165" s="24" t="s">
        <v>451</v>
      </c>
      <c r="E165" s="8" t="s">
        <v>452</v>
      </c>
      <c r="F165" s="8" t="s">
        <v>117</v>
      </c>
      <c r="G165" s="27" t="s">
        <v>118</v>
      </c>
      <c r="H165" s="7" t="s">
        <v>255</v>
      </c>
      <c r="I165" s="7" t="s">
        <v>256</v>
      </c>
      <c r="J165" s="24">
        <f t="shared" si="6"/>
        <v>3378</v>
      </c>
      <c r="K165" s="24">
        <f t="shared" si="7"/>
        <v>105</v>
      </c>
      <c r="L165" s="24">
        <f t="shared" si="8"/>
        <v>5428</v>
      </c>
      <c r="M165" s="24">
        <f t="shared" si="5"/>
        <v>8911</v>
      </c>
    </row>
    <row r="166" spans="1:13" ht="15" customHeight="1">
      <c r="A166" s="7">
        <v>164</v>
      </c>
      <c r="B166" s="8" t="s">
        <v>13</v>
      </c>
      <c r="C166" s="24" t="s">
        <v>269</v>
      </c>
      <c r="D166" s="24" t="s">
        <v>453</v>
      </c>
      <c r="E166" s="8" t="s">
        <v>454</v>
      </c>
      <c r="F166" s="8" t="s">
        <v>405</v>
      </c>
      <c r="G166" s="27" t="s">
        <v>104</v>
      </c>
      <c r="H166" s="7" t="s">
        <v>255</v>
      </c>
      <c r="I166" s="7" t="s">
        <v>256</v>
      </c>
      <c r="J166" s="24">
        <f t="shared" si="6"/>
        <v>3378</v>
      </c>
      <c r="K166" s="24">
        <f t="shared" si="7"/>
        <v>105</v>
      </c>
      <c r="L166" s="24">
        <f t="shared" si="8"/>
        <v>5428</v>
      </c>
      <c r="M166" s="24">
        <f t="shared" si="5"/>
        <v>8911</v>
      </c>
    </row>
    <row r="167" spans="1:13" ht="15" customHeight="1">
      <c r="A167" s="7">
        <v>165</v>
      </c>
      <c r="B167" s="8" t="s">
        <v>13</v>
      </c>
      <c r="C167" s="24" t="s">
        <v>269</v>
      </c>
      <c r="D167" s="24" t="s">
        <v>455</v>
      </c>
      <c r="E167" s="8" t="s">
        <v>456</v>
      </c>
      <c r="F167" s="8" t="s">
        <v>405</v>
      </c>
      <c r="G167" s="27" t="s">
        <v>104</v>
      </c>
      <c r="H167" s="7" t="s">
        <v>255</v>
      </c>
      <c r="I167" s="7" t="s">
        <v>256</v>
      </c>
      <c r="J167" s="24">
        <f t="shared" si="6"/>
        <v>3378</v>
      </c>
      <c r="K167" s="24">
        <f t="shared" si="7"/>
        <v>105</v>
      </c>
      <c r="L167" s="24">
        <f t="shared" si="8"/>
        <v>5428</v>
      </c>
      <c r="M167" s="24">
        <f t="shared" si="5"/>
        <v>8911</v>
      </c>
    </row>
    <row r="168" spans="1:13" ht="15" customHeight="1">
      <c r="A168" s="7">
        <v>166</v>
      </c>
      <c r="B168" s="8" t="s">
        <v>13</v>
      </c>
      <c r="C168" s="24" t="s">
        <v>269</v>
      </c>
      <c r="D168" s="24" t="s">
        <v>457</v>
      </c>
      <c r="E168" s="8" t="s">
        <v>458</v>
      </c>
      <c r="F168" s="8" t="s">
        <v>339</v>
      </c>
      <c r="G168" s="27" t="s">
        <v>38</v>
      </c>
      <c r="H168" s="7" t="s">
        <v>255</v>
      </c>
      <c r="I168" s="7" t="s">
        <v>256</v>
      </c>
      <c r="J168" s="24">
        <f t="shared" si="6"/>
        <v>3378</v>
      </c>
      <c r="K168" s="24">
        <f t="shared" si="7"/>
        <v>105</v>
      </c>
      <c r="L168" s="24">
        <f t="shared" si="8"/>
        <v>5428</v>
      </c>
      <c r="M168" s="24">
        <f t="shared" si="5"/>
        <v>8911</v>
      </c>
    </row>
    <row r="169" spans="1:13" ht="15" customHeight="1">
      <c r="A169" s="7">
        <v>167</v>
      </c>
      <c r="B169" s="8" t="s">
        <v>13</v>
      </c>
      <c r="C169" s="24" t="s">
        <v>269</v>
      </c>
      <c r="D169" s="24" t="s">
        <v>459</v>
      </c>
      <c r="E169" s="8" t="s">
        <v>460</v>
      </c>
      <c r="F169" s="8" t="s">
        <v>41</v>
      </c>
      <c r="G169" s="27" t="s">
        <v>38</v>
      </c>
      <c r="H169" s="7" t="s">
        <v>255</v>
      </c>
      <c r="I169" s="7" t="s">
        <v>256</v>
      </c>
      <c r="J169" s="24">
        <f t="shared" si="6"/>
        <v>3378</v>
      </c>
      <c r="K169" s="24">
        <f t="shared" si="7"/>
        <v>105</v>
      </c>
      <c r="L169" s="24">
        <f t="shared" si="8"/>
        <v>5428</v>
      </c>
      <c r="M169" s="24">
        <f t="shared" si="5"/>
        <v>8911</v>
      </c>
    </row>
    <row r="170" spans="1:13" ht="15" customHeight="1">
      <c r="A170" s="7">
        <v>168</v>
      </c>
      <c r="B170" s="8" t="s">
        <v>13</v>
      </c>
      <c r="C170" s="24" t="s">
        <v>269</v>
      </c>
      <c r="D170" s="24" t="s">
        <v>461</v>
      </c>
      <c r="E170" s="8" t="s">
        <v>462</v>
      </c>
      <c r="F170" s="8" t="s">
        <v>339</v>
      </c>
      <c r="G170" s="27" t="s">
        <v>38</v>
      </c>
      <c r="H170" s="7" t="s">
        <v>255</v>
      </c>
      <c r="I170" s="7" t="s">
        <v>256</v>
      </c>
      <c r="J170" s="24">
        <f t="shared" si="6"/>
        <v>3378</v>
      </c>
      <c r="K170" s="24">
        <f t="shared" si="7"/>
        <v>105</v>
      </c>
      <c r="L170" s="24">
        <f t="shared" si="8"/>
        <v>5428</v>
      </c>
      <c r="M170" s="24">
        <f t="shared" si="5"/>
        <v>8911</v>
      </c>
    </row>
    <row r="171" spans="1:13" ht="15" customHeight="1">
      <c r="A171" s="7">
        <v>169</v>
      </c>
      <c r="B171" s="8" t="s">
        <v>13</v>
      </c>
      <c r="C171" s="24" t="s">
        <v>269</v>
      </c>
      <c r="D171" s="24" t="s">
        <v>463</v>
      </c>
      <c r="E171" s="8" t="s">
        <v>464</v>
      </c>
      <c r="F171" s="8" t="s">
        <v>99</v>
      </c>
      <c r="G171" s="27" t="s">
        <v>100</v>
      </c>
      <c r="H171" s="7" t="s">
        <v>255</v>
      </c>
      <c r="I171" s="7" t="s">
        <v>256</v>
      </c>
      <c r="J171" s="24">
        <f t="shared" si="6"/>
        <v>3378</v>
      </c>
      <c r="K171" s="24">
        <f t="shared" si="7"/>
        <v>105</v>
      </c>
      <c r="L171" s="24">
        <f t="shared" si="8"/>
        <v>5428</v>
      </c>
      <c r="M171" s="24">
        <f t="shared" si="5"/>
        <v>8911</v>
      </c>
    </row>
    <row r="172" spans="1:13" ht="15" customHeight="1">
      <c r="A172" s="7">
        <v>170</v>
      </c>
      <c r="B172" s="8" t="s">
        <v>13</v>
      </c>
      <c r="C172" s="24" t="s">
        <v>269</v>
      </c>
      <c r="D172" s="24" t="s">
        <v>465</v>
      </c>
      <c r="E172" s="8" t="s">
        <v>466</v>
      </c>
      <c r="F172" s="8" t="s">
        <v>316</v>
      </c>
      <c r="G172" s="27" t="s">
        <v>38</v>
      </c>
      <c r="H172" s="7" t="s">
        <v>255</v>
      </c>
      <c r="I172" s="7" t="s">
        <v>256</v>
      </c>
      <c r="J172" s="24">
        <f t="shared" si="6"/>
        <v>3378</v>
      </c>
      <c r="K172" s="24">
        <f t="shared" si="7"/>
        <v>105</v>
      </c>
      <c r="L172" s="24">
        <f t="shared" si="8"/>
        <v>5428</v>
      </c>
      <c r="M172" s="24">
        <f t="shared" si="5"/>
        <v>8911</v>
      </c>
    </row>
    <row r="173" spans="1:13" ht="15" customHeight="1">
      <c r="A173" s="7">
        <v>171</v>
      </c>
      <c r="B173" s="8" t="s">
        <v>13</v>
      </c>
      <c r="C173" s="24" t="s">
        <v>269</v>
      </c>
      <c r="D173" s="24" t="s">
        <v>467</v>
      </c>
      <c r="E173" s="8" t="s">
        <v>468</v>
      </c>
      <c r="F173" s="8" t="s">
        <v>469</v>
      </c>
      <c r="G173" s="27" t="s">
        <v>122</v>
      </c>
      <c r="H173" s="7" t="s">
        <v>255</v>
      </c>
      <c r="I173" s="7" t="s">
        <v>256</v>
      </c>
      <c r="J173" s="24">
        <f t="shared" si="6"/>
        <v>3378</v>
      </c>
      <c r="K173" s="24">
        <f t="shared" si="7"/>
        <v>105</v>
      </c>
      <c r="L173" s="24">
        <f t="shared" si="8"/>
        <v>5428</v>
      </c>
      <c r="M173" s="24">
        <f t="shared" si="5"/>
        <v>8911</v>
      </c>
    </row>
    <row r="174" spans="1:13" ht="15" customHeight="1">
      <c r="A174" s="7">
        <v>172</v>
      </c>
      <c r="B174" s="8" t="s">
        <v>13</v>
      </c>
      <c r="C174" s="24" t="s">
        <v>269</v>
      </c>
      <c r="D174" s="24" t="s">
        <v>470</v>
      </c>
      <c r="E174" s="8" t="s">
        <v>471</v>
      </c>
      <c r="F174" s="8" t="s">
        <v>103</v>
      </c>
      <c r="G174" s="27" t="s">
        <v>104</v>
      </c>
      <c r="H174" s="7" t="s">
        <v>255</v>
      </c>
      <c r="I174" s="7" t="s">
        <v>256</v>
      </c>
      <c r="J174" s="24">
        <f t="shared" si="6"/>
        <v>3378</v>
      </c>
      <c r="K174" s="24">
        <f t="shared" si="7"/>
        <v>105</v>
      </c>
      <c r="L174" s="24">
        <f t="shared" si="8"/>
        <v>5428</v>
      </c>
      <c r="M174" s="24">
        <f t="shared" si="5"/>
        <v>8911</v>
      </c>
    </row>
    <row r="175" spans="1:13" ht="15" customHeight="1">
      <c r="A175" s="7">
        <v>173</v>
      </c>
      <c r="B175" s="8" t="s">
        <v>13</v>
      </c>
      <c r="C175" s="24" t="s">
        <v>269</v>
      </c>
      <c r="D175" s="24" t="s">
        <v>472</v>
      </c>
      <c r="E175" s="8" t="s">
        <v>473</v>
      </c>
      <c r="F175" s="8" t="s">
        <v>99</v>
      </c>
      <c r="G175" s="27" t="s">
        <v>100</v>
      </c>
      <c r="H175" s="7" t="s">
        <v>255</v>
      </c>
      <c r="I175" s="7" t="s">
        <v>256</v>
      </c>
      <c r="J175" s="24">
        <f t="shared" si="6"/>
        <v>3378</v>
      </c>
      <c r="K175" s="24">
        <f t="shared" si="7"/>
        <v>105</v>
      </c>
      <c r="L175" s="24">
        <f t="shared" si="8"/>
        <v>5428</v>
      </c>
      <c r="M175" s="24">
        <f t="shared" si="5"/>
        <v>8911</v>
      </c>
    </row>
    <row r="176" spans="1:13" ht="15" customHeight="1">
      <c r="A176" s="7">
        <v>174</v>
      </c>
      <c r="B176" s="8" t="s">
        <v>13</v>
      </c>
      <c r="C176" s="24" t="s">
        <v>269</v>
      </c>
      <c r="D176" s="24" t="s">
        <v>474</v>
      </c>
      <c r="E176" s="8" t="s">
        <v>475</v>
      </c>
      <c r="F176" s="8" t="s">
        <v>336</v>
      </c>
      <c r="G176" s="27" t="s">
        <v>38</v>
      </c>
      <c r="H176" s="7" t="s">
        <v>255</v>
      </c>
      <c r="I176" s="7" t="s">
        <v>256</v>
      </c>
      <c r="J176" s="24">
        <f t="shared" si="6"/>
        <v>3378</v>
      </c>
      <c r="K176" s="24">
        <f t="shared" si="7"/>
        <v>105</v>
      </c>
      <c r="L176" s="24">
        <f t="shared" si="8"/>
        <v>5428</v>
      </c>
      <c r="M176" s="24">
        <f t="shared" si="5"/>
        <v>8911</v>
      </c>
    </row>
    <row r="177" spans="1:13" ht="15" customHeight="1">
      <c r="A177" s="7">
        <v>175</v>
      </c>
      <c r="B177" s="8" t="s">
        <v>13</v>
      </c>
      <c r="C177" s="24" t="s">
        <v>269</v>
      </c>
      <c r="D177" s="24" t="s">
        <v>476</v>
      </c>
      <c r="E177" s="8" t="s">
        <v>477</v>
      </c>
      <c r="F177" s="8" t="s">
        <v>117</v>
      </c>
      <c r="G177" s="27" t="s">
        <v>47</v>
      </c>
      <c r="H177" s="7" t="s">
        <v>255</v>
      </c>
      <c r="I177" s="7" t="s">
        <v>256</v>
      </c>
      <c r="J177" s="24">
        <f t="shared" si="6"/>
        <v>3378</v>
      </c>
      <c r="K177" s="24">
        <f t="shared" si="7"/>
        <v>105</v>
      </c>
      <c r="L177" s="24">
        <f t="shared" si="8"/>
        <v>5428</v>
      </c>
      <c r="M177" s="24">
        <f t="shared" si="5"/>
        <v>8911</v>
      </c>
    </row>
    <row r="178" spans="1:13" ht="15" customHeight="1">
      <c r="A178" s="7">
        <v>176</v>
      </c>
      <c r="B178" s="8" t="s">
        <v>13</v>
      </c>
      <c r="C178" s="24" t="s">
        <v>269</v>
      </c>
      <c r="D178" s="24" t="s">
        <v>478</v>
      </c>
      <c r="E178" s="8" t="s">
        <v>479</v>
      </c>
      <c r="F178" s="8" t="s">
        <v>154</v>
      </c>
      <c r="G178" s="27" t="s">
        <v>31</v>
      </c>
      <c r="H178" s="7" t="s">
        <v>255</v>
      </c>
      <c r="I178" s="7" t="s">
        <v>256</v>
      </c>
      <c r="J178" s="24">
        <f t="shared" si="6"/>
        <v>3378</v>
      </c>
      <c r="K178" s="24">
        <f t="shared" si="7"/>
        <v>105</v>
      </c>
      <c r="L178" s="24">
        <f t="shared" si="8"/>
        <v>5428</v>
      </c>
      <c r="M178" s="24">
        <f t="shared" si="5"/>
        <v>8911</v>
      </c>
    </row>
    <row r="179" spans="1:13" ht="15" customHeight="1">
      <c r="A179" s="7">
        <v>177</v>
      </c>
      <c r="B179" s="8" t="s">
        <v>13</v>
      </c>
      <c r="C179" s="24" t="s">
        <v>269</v>
      </c>
      <c r="D179" s="24" t="s">
        <v>480</v>
      </c>
      <c r="E179" s="8" t="s">
        <v>481</v>
      </c>
      <c r="F179" s="8" t="s">
        <v>336</v>
      </c>
      <c r="G179" s="27" t="s">
        <v>38</v>
      </c>
      <c r="H179" s="7" t="s">
        <v>255</v>
      </c>
      <c r="I179" s="7" t="s">
        <v>256</v>
      </c>
      <c r="J179" s="24">
        <f t="shared" si="6"/>
        <v>3378</v>
      </c>
      <c r="K179" s="24">
        <f t="shared" si="7"/>
        <v>105</v>
      </c>
      <c r="L179" s="24">
        <f t="shared" si="8"/>
        <v>5428</v>
      </c>
      <c r="M179" s="24">
        <f t="shared" si="5"/>
        <v>8911</v>
      </c>
    </row>
    <row r="180" spans="1:13" ht="15" customHeight="1">
      <c r="A180" s="7">
        <v>178</v>
      </c>
      <c r="B180" s="8" t="s">
        <v>13</v>
      </c>
      <c r="C180" s="24" t="s">
        <v>269</v>
      </c>
      <c r="D180" s="24" t="s">
        <v>482</v>
      </c>
      <c r="E180" s="8" t="s">
        <v>483</v>
      </c>
      <c r="F180" s="8" t="s">
        <v>285</v>
      </c>
      <c r="G180" s="27" t="s">
        <v>286</v>
      </c>
      <c r="H180" s="7" t="s">
        <v>255</v>
      </c>
      <c r="I180" s="7" t="s">
        <v>256</v>
      </c>
      <c r="J180" s="24">
        <f t="shared" si="6"/>
        <v>3378</v>
      </c>
      <c r="K180" s="24">
        <f t="shared" si="7"/>
        <v>105</v>
      </c>
      <c r="L180" s="24">
        <f t="shared" si="8"/>
        <v>5428</v>
      </c>
      <c r="M180" s="24">
        <f t="shared" si="5"/>
        <v>8911</v>
      </c>
    </row>
    <row r="181" spans="1:13" ht="15" customHeight="1">
      <c r="A181" s="7">
        <v>179</v>
      </c>
      <c r="B181" s="8" t="s">
        <v>13</v>
      </c>
      <c r="C181" s="24" t="s">
        <v>269</v>
      </c>
      <c r="D181" s="24" t="s">
        <v>484</v>
      </c>
      <c r="E181" s="8" t="s">
        <v>485</v>
      </c>
      <c r="F181" s="8" t="s">
        <v>336</v>
      </c>
      <c r="G181" s="27" t="s">
        <v>38</v>
      </c>
      <c r="H181" s="7" t="s">
        <v>255</v>
      </c>
      <c r="I181" s="7" t="s">
        <v>256</v>
      </c>
      <c r="J181" s="24">
        <f t="shared" si="6"/>
        <v>3378</v>
      </c>
      <c r="K181" s="24">
        <f t="shared" si="7"/>
        <v>105</v>
      </c>
      <c r="L181" s="24">
        <f t="shared" si="8"/>
        <v>5428</v>
      </c>
      <c r="M181" s="24">
        <f t="shared" ref="M181:M244" si="9">J181+K181+L181</f>
        <v>8911</v>
      </c>
    </row>
    <row r="182" spans="1:13" ht="15" customHeight="1">
      <c r="A182" s="7">
        <v>180</v>
      </c>
      <c r="B182" s="8" t="s">
        <v>13</v>
      </c>
      <c r="C182" s="24" t="s">
        <v>269</v>
      </c>
      <c r="D182" s="24" t="s">
        <v>486</v>
      </c>
      <c r="E182" s="8" t="s">
        <v>487</v>
      </c>
      <c r="F182" s="8" t="s">
        <v>103</v>
      </c>
      <c r="G182" s="27" t="s">
        <v>104</v>
      </c>
      <c r="H182" s="7" t="s">
        <v>255</v>
      </c>
      <c r="I182" s="7" t="s">
        <v>256</v>
      </c>
      <c r="J182" s="24">
        <f t="shared" si="6"/>
        <v>3378</v>
      </c>
      <c r="K182" s="24">
        <f t="shared" si="7"/>
        <v>105</v>
      </c>
      <c r="L182" s="24">
        <f t="shared" si="8"/>
        <v>5428</v>
      </c>
      <c r="M182" s="24">
        <f t="shared" si="9"/>
        <v>8911</v>
      </c>
    </row>
    <row r="183" spans="1:13" ht="15" customHeight="1">
      <c r="A183" s="7">
        <v>181</v>
      </c>
      <c r="B183" s="8" t="s">
        <v>13</v>
      </c>
      <c r="C183" s="24" t="s">
        <v>269</v>
      </c>
      <c r="D183" s="24" t="s">
        <v>488</v>
      </c>
      <c r="E183" s="8" t="s">
        <v>489</v>
      </c>
      <c r="F183" s="8" t="s">
        <v>103</v>
      </c>
      <c r="G183" s="27" t="s">
        <v>104</v>
      </c>
      <c r="H183" s="7" t="s">
        <v>255</v>
      </c>
      <c r="I183" s="7" t="s">
        <v>256</v>
      </c>
      <c r="J183" s="24">
        <f t="shared" si="6"/>
        <v>3378</v>
      </c>
      <c r="K183" s="24">
        <f t="shared" si="7"/>
        <v>105</v>
      </c>
      <c r="L183" s="24">
        <f t="shared" si="8"/>
        <v>5428</v>
      </c>
      <c r="M183" s="24">
        <f t="shared" si="9"/>
        <v>8911</v>
      </c>
    </row>
    <row r="184" spans="1:13" ht="15" customHeight="1">
      <c r="A184" s="7">
        <v>182</v>
      </c>
      <c r="B184" s="8" t="s">
        <v>13</v>
      </c>
      <c r="C184" s="24" t="s">
        <v>269</v>
      </c>
      <c r="D184" s="24" t="s">
        <v>490</v>
      </c>
      <c r="E184" s="8" t="s">
        <v>491</v>
      </c>
      <c r="F184" s="8" t="s">
        <v>103</v>
      </c>
      <c r="G184" s="27" t="s">
        <v>104</v>
      </c>
      <c r="H184" s="7" t="s">
        <v>255</v>
      </c>
      <c r="I184" s="7" t="s">
        <v>256</v>
      </c>
      <c r="J184" s="24">
        <f t="shared" si="6"/>
        <v>3378</v>
      </c>
      <c r="K184" s="24">
        <f t="shared" si="7"/>
        <v>105</v>
      </c>
      <c r="L184" s="24">
        <f t="shared" si="8"/>
        <v>5428</v>
      </c>
      <c r="M184" s="24">
        <f t="shared" si="9"/>
        <v>8911</v>
      </c>
    </row>
    <row r="185" spans="1:13" ht="15" customHeight="1">
      <c r="A185" s="7">
        <v>183</v>
      </c>
      <c r="B185" s="8" t="s">
        <v>13</v>
      </c>
      <c r="C185" s="24" t="s">
        <v>269</v>
      </c>
      <c r="D185" s="24" t="s">
        <v>492</v>
      </c>
      <c r="E185" s="8" t="s">
        <v>493</v>
      </c>
      <c r="F185" s="8" t="s">
        <v>494</v>
      </c>
      <c r="G185" s="27" t="s">
        <v>158</v>
      </c>
      <c r="H185" s="7" t="s">
        <v>255</v>
      </c>
      <c r="I185" s="7" t="s">
        <v>256</v>
      </c>
      <c r="J185" s="24">
        <f t="shared" si="6"/>
        <v>3378</v>
      </c>
      <c r="K185" s="24">
        <f t="shared" si="7"/>
        <v>105</v>
      </c>
      <c r="L185" s="24">
        <f t="shared" si="8"/>
        <v>5428</v>
      </c>
      <c r="M185" s="24">
        <f t="shared" si="9"/>
        <v>8911</v>
      </c>
    </row>
    <row r="186" spans="1:13" ht="15" customHeight="1">
      <c r="A186" s="7">
        <v>184</v>
      </c>
      <c r="B186" s="8" t="s">
        <v>13</v>
      </c>
      <c r="C186" s="24" t="s">
        <v>269</v>
      </c>
      <c r="D186" s="24" t="s">
        <v>495</v>
      </c>
      <c r="E186" s="8" t="s">
        <v>496</v>
      </c>
      <c r="F186" s="8" t="s">
        <v>285</v>
      </c>
      <c r="G186" s="27" t="s">
        <v>286</v>
      </c>
      <c r="H186" s="7" t="s">
        <v>255</v>
      </c>
      <c r="I186" s="7" t="s">
        <v>256</v>
      </c>
      <c r="J186" s="24">
        <f t="shared" si="6"/>
        <v>3378</v>
      </c>
      <c r="K186" s="24">
        <f t="shared" si="7"/>
        <v>105</v>
      </c>
      <c r="L186" s="24">
        <f t="shared" si="8"/>
        <v>5428</v>
      </c>
      <c r="M186" s="24">
        <f t="shared" si="9"/>
        <v>8911</v>
      </c>
    </row>
    <row r="187" spans="1:13" ht="15" customHeight="1">
      <c r="A187" s="7">
        <v>185</v>
      </c>
      <c r="B187" s="8" t="s">
        <v>13</v>
      </c>
      <c r="C187" s="24" t="s">
        <v>269</v>
      </c>
      <c r="D187" s="24" t="s">
        <v>497</v>
      </c>
      <c r="E187" s="8" t="s">
        <v>498</v>
      </c>
      <c r="F187" s="8" t="s">
        <v>336</v>
      </c>
      <c r="G187" s="27" t="s">
        <v>38</v>
      </c>
      <c r="H187" s="7" t="s">
        <v>255</v>
      </c>
      <c r="I187" s="7" t="s">
        <v>256</v>
      </c>
      <c r="J187" s="24">
        <f t="shared" si="6"/>
        <v>3378</v>
      </c>
      <c r="K187" s="24">
        <f t="shared" si="7"/>
        <v>105</v>
      </c>
      <c r="L187" s="24">
        <f t="shared" si="8"/>
        <v>5428</v>
      </c>
      <c r="M187" s="24">
        <f t="shared" si="9"/>
        <v>8911</v>
      </c>
    </row>
    <row r="188" spans="1:13" ht="15" customHeight="1">
      <c r="A188" s="7">
        <v>186</v>
      </c>
      <c r="B188" s="8" t="s">
        <v>13</v>
      </c>
      <c r="C188" s="24" t="s">
        <v>269</v>
      </c>
      <c r="D188" s="24" t="s">
        <v>499</v>
      </c>
      <c r="E188" s="8" t="s">
        <v>500</v>
      </c>
      <c r="F188" s="8" t="s">
        <v>289</v>
      </c>
      <c r="G188" s="27" t="s">
        <v>290</v>
      </c>
      <c r="H188" s="7" t="s">
        <v>255</v>
      </c>
      <c r="I188" s="7" t="s">
        <v>256</v>
      </c>
      <c r="J188" s="24">
        <f t="shared" si="6"/>
        <v>3378</v>
      </c>
      <c r="K188" s="24">
        <f t="shared" si="7"/>
        <v>105</v>
      </c>
      <c r="L188" s="24">
        <f t="shared" si="8"/>
        <v>5428</v>
      </c>
      <c r="M188" s="24">
        <f t="shared" si="9"/>
        <v>8911</v>
      </c>
    </row>
    <row r="189" spans="1:13" ht="15" customHeight="1">
      <c r="A189" s="7">
        <v>187</v>
      </c>
      <c r="B189" s="8" t="s">
        <v>13</v>
      </c>
      <c r="C189" s="24" t="s">
        <v>269</v>
      </c>
      <c r="D189" s="24" t="s">
        <v>501</v>
      </c>
      <c r="E189" s="8" t="s">
        <v>502</v>
      </c>
      <c r="F189" s="8" t="s">
        <v>278</v>
      </c>
      <c r="G189" s="27" t="s">
        <v>503</v>
      </c>
      <c r="H189" s="7" t="s">
        <v>255</v>
      </c>
      <c r="I189" s="7" t="s">
        <v>256</v>
      </c>
      <c r="J189" s="24">
        <f t="shared" si="6"/>
        <v>3378</v>
      </c>
      <c r="K189" s="24">
        <f t="shared" si="7"/>
        <v>105</v>
      </c>
      <c r="L189" s="24">
        <f t="shared" si="8"/>
        <v>5428</v>
      </c>
      <c r="M189" s="24">
        <f t="shared" si="9"/>
        <v>8911</v>
      </c>
    </row>
    <row r="190" spans="1:13" ht="15" customHeight="1">
      <c r="A190" s="7">
        <v>188</v>
      </c>
      <c r="B190" s="8" t="s">
        <v>13</v>
      </c>
      <c r="C190" s="24" t="s">
        <v>269</v>
      </c>
      <c r="D190" s="24" t="s">
        <v>504</v>
      </c>
      <c r="E190" s="8" t="s">
        <v>505</v>
      </c>
      <c r="F190" s="8" t="s">
        <v>41</v>
      </c>
      <c r="G190" s="27" t="s">
        <v>38</v>
      </c>
      <c r="H190" s="7" t="s">
        <v>255</v>
      </c>
      <c r="I190" s="7" t="s">
        <v>256</v>
      </c>
      <c r="J190" s="24">
        <f t="shared" si="6"/>
        <v>3378</v>
      </c>
      <c r="K190" s="24">
        <f t="shared" si="7"/>
        <v>105</v>
      </c>
      <c r="L190" s="24">
        <f t="shared" si="8"/>
        <v>5428</v>
      </c>
      <c r="M190" s="24">
        <f t="shared" si="9"/>
        <v>8911</v>
      </c>
    </row>
    <row r="191" spans="1:13" ht="15" customHeight="1">
      <c r="A191" s="7">
        <v>189</v>
      </c>
      <c r="B191" s="8" t="s">
        <v>13</v>
      </c>
      <c r="C191" s="24" t="s">
        <v>269</v>
      </c>
      <c r="D191" s="24" t="s">
        <v>506</v>
      </c>
      <c r="E191" s="8" t="s">
        <v>507</v>
      </c>
      <c r="F191" s="8" t="s">
        <v>117</v>
      </c>
      <c r="G191" s="27" t="s">
        <v>508</v>
      </c>
      <c r="H191" s="7" t="s">
        <v>255</v>
      </c>
      <c r="I191" s="7" t="s">
        <v>256</v>
      </c>
      <c r="J191" s="24">
        <f t="shared" si="6"/>
        <v>3378</v>
      </c>
      <c r="K191" s="24">
        <f t="shared" si="7"/>
        <v>105</v>
      </c>
      <c r="L191" s="24">
        <f t="shared" si="8"/>
        <v>5428</v>
      </c>
      <c r="M191" s="24">
        <f t="shared" si="9"/>
        <v>8911</v>
      </c>
    </row>
    <row r="192" spans="1:13" ht="15" customHeight="1">
      <c r="A192" s="7">
        <v>190</v>
      </c>
      <c r="B192" s="8" t="s">
        <v>13</v>
      </c>
      <c r="C192" s="24" t="s">
        <v>269</v>
      </c>
      <c r="D192" s="24" t="s">
        <v>509</v>
      </c>
      <c r="E192" s="8" t="s">
        <v>510</v>
      </c>
      <c r="F192" s="8" t="s">
        <v>511</v>
      </c>
      <c r="G192" s="27" t="s">
        <v>290</v>
      </c>
      <c r="H192" s="7" t="s">
        <v>255</v>
      </c>
      <c r="I192" s="7" t="s">
        <v>256</v>
      </c>
      <c r="J192" s="24">
        <f t="shared" si="6"/>
        <v>3378</v>
      </c>
      <c r="K192" s="24">
        <f t="shared" si="7"/>
        <v>105</v>
      </c>
      <c r="L192" s="24">
        <f t="shared" si="8"/>
        <v>5428</v>
      </c>
      <c r="M192" s="24">
        <f t="shared" si="9"/>
        <v>8911</v>
      </c>
    </row>
    <row r="193" spans="1:13" ht="15" customHeight="1">
      <c r="A193" s="7">
        <v>191</v>
      </c>
      <c r="B193" s="8" t="s">
        <v>13</v>
      </c>
      <c r="C193" s="24" t="s">
        <v>269</v>
      </c>
      <c r="D193" s="24" t="s">
        <v>512</v>
      </c>
      <c r="E193" s="8" t="s">
        <v>513</v>
      </c>
      <c r="F193" s="8" t="s">
        <v>41</v>
      </c>
      <c r="G193" s="27" t="s">
        <v>38</v>
      </c>
      <c r="H193" s="7" t="s">
        <v>255</v>
      </c>
      <c r="I193" s="7" t="s">
        <v>256</v>
      </c>
      <c r="J193" s="24">
        <f t="shared" si="6"/>
        <v>3378</v>
      </c>
      <c r="K193" s="24">
        <f t="shared" si="7"/>
        <v>105</v>
      </c>
      <c r="L193" s="24">
        <f t="shared" si="8"/>
        <v>5428</v>
      </c>
      <c r="M193" s="24">
        <f t="shared" si="9"/>
        <v>8911</v>
      </c>
    </row>
    <row r="194" spans="1:13" ht="15" customHeight="1">
      <c r="A194" s="7">
        <v>192</v>
      </c>
      <c r="B194" s="8" t="s">
        <v>13</v>
      </c>
      <c r="C194" s="24" t="s">
        <v>269</v>
      </c>
      <c r="D194" s="24" t="s">
        <v>514</v>
      </c>
      <c r="E194" s="8" t="s">
        <v>515</v>
      </c>
      <c r="F194" s="8" t="s">
        <v>369</v>
      </c>
      <c r="G194" s="27" t="s">
        <v>286</v>
      </c>
      <c r="H194" s="7" t="s">
        <v>255</v>
      </c>
      <c r="I194" s="7" t="s">
        <v>256</v>
      </c>
      <c r="J194" s="24">
        <f t="shared" si="6"/>
        <v>3378</v>
      </c>
      <c r="K194" s="24">
        <f t="shared" si="7"/>
        <v>105</v>
      </c>
      <c r="L194" s="24">
        <f t="shared" si="8"/>
        <v>5428</v>
      </c>
      <c r="M194" s="24">
        <f t="shared" si="9"/>
        <v>8911</v>
      </c>
    </row>
    <row r="195" spans="1:13" ht="15" customHeight="1">
      <c r="A195" s="7">
        <v>193</v>
      </c>
      <c r="B195" s="8" t="s">
        <v>13</v>
      </c>
      <c r="C195" s="24" t="s">
        <v>269</v>
      </c>
      <c r="D195" s="24" t="s">
        <v>516</v>
      </c>
      <c r="E195" s="8" t="s">
        <v>517</v>
      </c>
      <c r="F195" s="8" t="s">
        <v>41</v>
      </c>
      <c r="G195" s="27" t="s">
        <v>38</v>
      </c>
      <c r="H195" s="7" t="s">
        <v>255</v>
      </c>
      <c r="I195" s="7" t="s">
        <v>256</v>
      </c>
      <c r="J195" s="24">
        <f t="shared" si="6"/>
        <v>3378</v>
      </c>
      <c r="K195" s="24">
        <f t="shared" si="7"/>
        <v>105</v>
      </c>
      <c r="L195" s="24">
        <f t="shared" si="8"/>
        <v>5428</v>
      </c>
      <c r="M195" s="24">
        <f t="shared" si="9"/>
        <v>8911</v>
      </c>
    </row>
    <row r="196" spans="1:13" ht="15" customHeight="1">
      <c r="A196" s="7">
        <v>194</v>
      </c>
      <c r="B196" s="8" t="s">
        <v>13</v>
      </c>
      <c r="C196" s="24" t="s">
        <v>269</v>
      </c>
      <c r="D196" s="24" t="s">
        <v>518</v>
      </c>
      <c r="E196" s="8" t="s">
        <v>519</v>
      </c>
      <c r="F196" s="8" t="s">
        <v>41</v>
      </c>
      <c r="G196" s="27" t="s">
        <v>38</v>
      </c>
      <c r="H196" s="7" t="s">
        <v>255</v>
      </c>
      <c r="I196" s="7" t="s">
        <v>256</v>
      </c>
      <c r="J196" s="24">
        <f t="shared" si="6"/>
        <v>3378</v>
      </c>
      <c r="K196" s="24">
        <f t="shared" si="7"/>
        <v>105</v>
      </c>
      <c r="L196" s="24">
        <f t="shared" si="8"/>
        <v>5428</v>
      </c>
      <c r="M196" s="24">
        <f t="shared" si="9"/>
        <v>8911</v>
      </c>
    </row>
    <row r="197" spans="1:13" ht="15" customHeight="1">
      <c r="A197" s="7">
        <v>195</v>
      </c>
      <c r="B197" s="8" t="s">
        <v>13</v>
      </c>
      <c r="C197" s="24" t="s">
        <v>269</v>
      </c>
      <c r="D197" s="24" t="s">
        <v>520</v>
      </c>
      <c r="E197" s="8" t="s">
        <v>521</v>
      </c>
      <c r="F197" s="8" t="s">
        <v>289</v>
      </c>
      <c r="G197" s="27" t="s">
        <v>290</v>
      </c>
      <c r="H197" s="7" t="s">
        <v>522</v>
      </c>
      <c r="I197" s="7" t="s">
        <v>523</v>
      </c>
      <c r="J197" s="24">
        <f t="shared" si="6"/>
        <v>3378</v>
      </c>
      <c r="K197" s="24">
        <f t="shared" si="7"/>
        <v>105</v>
      </c>
      <c r="L197" s="24">
        <f t="shared" si="8"/>
        <v>5428</v>
      </c>
      <c r="M197" s="24">
        <f t="shared" si="9"/>
        <v>8911</v>
      </c>
    </row>
    <row r="198" spans="1:13" ht="15" customHeight="1">
      <c r="A198" s="7">
        <v>196</v>
      </c>
      <c r="B198" s="8" t="s">
        <v>13</v>
      </c>
      <c r="C198" s="24" t="s">
        <v>269</v>
      </c>
      <c r="D198" s="24" t="s">
        <v>524</v>
      </c>
      <c r="E198" s="8" t="s">
        <v>525</v>
      </c>
      <c r="F198" s="8" t="s">
        <v>289</v>
      </c>
      <c r="G198" s="27" t="s">
        <v>290</v>
      </c>
      <c r="H198" s="7" t="s">
        <v>255</v>
      </c>
      <c r="I198" s="7" t="s">
        <v>256</v>
      </c>
      <c r="J198" s="24">
        <f t="shared" si="6"/>
        <v>3378</v>
      </c>
      <c r="K198" s="24">
        <f t="shared" si="7"/>
        <v>105</v>
      </c>
      <c r="L198" s="24">
        <f t="shared" si="8"/>
        <v>5428</v>
      </c>
      <c r="M198" s="24">
        <f t="shared" si="9"/>
        <v>8911</v>
      </c>
    </row>
    <row r="199" spans="1:13" ht="15" customHeight="1">
      <c r="A199" s="7">
        <v>197</v>
      </c>
      <c r="B199" s="8" t="s">
        <v>13</v>
      </c>
      <c r="C199" s="24" t="s">
        <v>269</v>
      </c>
      <c r="D199" s="24" t="s">
        <v>526</v>
      </c>
      <c r="E199" s="8" t="s">
        <v>527</v>
      </c>
      <c r="F199" s="8" t="s">
        <v>17</v>
      </c>
      <c r="G199" s="27" t="s">
        <v>38</v>
      </c>
      <c r="H199" s="7" t="s">
        <v>255</v>
      </c>
      <c r="I199" s="7" t="s">
        <v>256</v>
      </c>
      <c r="J199" s="24">
        <f t="shared" si="6"/>
        <v>3378</v>
      </c>
      <c r="K199" s="24">
        <f t="shared" si="7"/>
        <v>105</v>
      </c>
      <c r="L199" s="24">
        <f t="shared" si="8"/>
        <v>5428</v>
      </c>
      <c r="M199" s="24">
        <f t="shared" si="9"/>
        <v>8911</v>
      </c>
    </row>
    <row r="200" spans="1:13" ht="15" customHeight="1">
      <c r="A200" s="7">
        <v>198</v>
      </c>
      <c r="B200" s="8" t="s">
        <v>13</v>
      </c>
      <c r="C200" s="24" t="s">
        <v>269</v>
      </c>
      <c r="D200" s="24" t="s">
        <v>528</v>
      </c>
      <c r="E200" s="8" t="s">
        <v>529</v>
      </c>
      <c r="F200" s="8" t="s">
        <v>41</v>
      </c>
      <c r="G200" s="27" t="s">
        <v>38</v>
      </c>
      <c r="H200" s="7" t="s">
        <v>255</v>
      </c>
      <c r="I200" s="7" t="s">
        <v>256</v>
      </c>
      <c r="J200" s="24">
        <f t="shared" si="6"/>
        <v>3378</v>
      </c>
      <c r="K200" s="24">
        <f t="shared" si="7"/>
        <v>105</v>
      </c>
      <c r="L200" s="24">
        <f t="shared" si="8"/>
        <v>5428</v>
      </c>
      <c r="M200" s="24">
        <f t="shared" si="9"/>
        <v>8911</v>
      </c>
    </row>
    <row r="201" spans="1:13" ht="15" customHeight="1">
      <c r="A201" s="7">
        <v>199</v>
      </c>
      <c r="B201" s="8" t="s">
        <v>13</v>
      </c>
      <c r="C201" s="24" t="s">
        <v>269</v>
      </c>
      <c r="D201" s="24" t="s">
        <v>530</v>
      </c>
      <c r="E201" s="8" t="s">
        <v>531</v>
      </c>
      <c r="F201" s="8" t="s">
        <v>339</v>
      </c>
      <c r="G201" s="27" t="s">
        <v>38</v>
      </c>
      <c r="H201" s="7" t="s">
        <v>255</v>
      </c>
      <c r="I201" s="7" t="s">
        <v>256</v>
      </c>
      <c r="J201" s="24">
        <f t="shared" si="6"/>
        <v>3378</v>
      </c>
      <c r="K201" s="24">
        <f t="shared" si="7"/>
        <v>105</v>
      </c>
      <c r="L201" s="24">
        <f t="shared" si="8"/>
        <v>5428</v>
      </c>
      <c r="M201" s="24">
        <f t="shared" si="9"/>
        <v>8911</v>
      </c>
    </row>
    <row r="202" spans="1:13" ht="15" customHeight="1">
      <c r="A202" s="7">
        <v>200</v>
      </c>
      <c r="B202" s="8" t="s">
        <v>13</v>
      </c>
      <c r="C202" s="24" t="s">
        <v>269</v>
      </c>
      <c r="D202" s="24" t="s">
        <v>532</v>
      </c>
      <c r="E202" s="8" t="s">
        <v>533</v>
      </c>
      <c r="F202" s="8" t="s">
        <v>447</v>
      </c>
      <c r="G202" s="27" t="s">
        <v>118</v>
      </c>
      <c r="H202" s="7" t="s">
        <v>255</v>
      </c>
      <c r="I202" s="7" t="s">
        <v>256</v>
      </c>
      <c r="J202" s="24">
        <f t="shared" si="6"/>
        <v>3378</v>
      </c>
      <c r="K202" s="24">
        <f t="shared" si="7"/>
        <v>105</v>
      </c>
      <c r="L202" s="24">
        <f t="shared" si="8"/>
        <v>5428</v>
      </c>
      <c r="M202" s="24">
        <f t="shared" si="9"/>
        <v>8911</v>
      </c>
    </row>
    <row r="203" spans="1:13" ht="15" customHeight="1">
      <c r="A203" s="7">
        <v>201</v>
      </c>
      <c r="B203" s="8" t="s">
        <v>13</v>
      </c>
      <c r="C203" s="24" t="s">
        <v>269</v>
      </c>
      <c r="D203" s="24" t="s">
        <v>534</v>
      </c>
      <c r="E203" s="8" t="s">
        <v>535</v>
      </c>
      <c r="F203" s="8" t="s">
        <v>121</v>
      </c>
      <c r="G203" s="27" t="s">
        <v>122</v>
      </c>
      <c r="H203" s="7" t="s">
        <v>255</v>
      </c>
      <c r="I203" s="7" t="s">
        <v>256</v>
      </c>
      <c r="J203" s="24">
        <f t="shared" si="6"/>
        <v>3378</v>
      </c>
      <c r="K203" s="24">
        <f t="shared" si="7"/>
        <v>105</v>
      </c>
      <c r="L203" s="24">
        <f t="shared" si="8"/>
        <v>5428</v>
      </c>
      <c r="M203" s="24">
        <f t="shared" si="9"/>
        <v>8911</v>
      </c>
    </row>
    <row r="204" spans="1:13" ht="15" customHeight="1">
      <c r="A204" s="7">
        <v>202</v>
      </c>
      <c r="B204" s="8" t="s">
        <v>13</v>
      </c>
      <c r="C204" s="24" t="s">
        <v>269</v>
      </c>
      <c r="D204" s="24" t="s">
        <v>536</v>
      </c>
      <c r="E204" s="8" t="s">
        <v>537</v>
      </c>
      <c r="F204" s="8" t="s">
        <v>369</v>
      </c>
      <c r="G204" s="27" t="s">
        <v>286</v>
      </c>
      <c r="H204" s="7" t="s">
        <v>255</v>
      </c>
      <c r="I204" s="7" t="s">
        <v>256</v>
      </c>
      <c r="J204" s="24">
        <f t="shared" si="6"/>
        <v>3378</v>
      </c>
      <c r="K204" s="24">
        <f t="shared" si="7"/>
        <v>105</v>
      </c>
      <c r="L204" s="24">
        <f t="shared" si="8"/>
        <v>5428</v>
      </c>
      <c r="M204" s="24">
        <f t="shared" si="9"/>
        <v>8911</v>
      </c>
    </row>
    <row r="205" spans="1:13" ht="15" customHeight="1">
      <c r="A205" s="7">
        <v>203</v>
      </c>
      <c r="B205" s="8" t="s">
        <v>13</v>
      </c>
      <c r="C205" s="24" t="s">
        <v>269</v>
      </c>
      <c r="D205" s="24" t="s">
        <v>538</v>
      </c>
      <c r="E205" s="8" t="s">
        <v>539</v>
      </c>
      <c r="F205" s="8" t="s">
        <v>540</v>
      </c>
      <c r="G205" s="27" t="s">
        <v>60</v>
      </c>
      <c r="H205" s="7" t="s">
        <v>255</v>
      </c>
      <c r="I205" s="7" t="s">
        <v>256</v>
      </c>
      <c r="J205" s="24">
        <f t="shared" si="6"/>
        <v>3378</v>
      </c>
      <c r="K205" s="24">
        <f t="shared" si="7"/>
        <v>105</v>
      </c>
      <c r="L205" s="24">
        <f t="shared" si="8"/>
        <v>5428</v>
      </c>
      <c r="M205" s="24">
        <f t="shared" si="9"/>
        <v>8911</v>
      </c>
    </row>
    <row r="206" spans="1:13" ht="15" customHeight="1">
      <c r="A206" s="7">
        <v>204</v>
      </c>
      <c r="B206" s="8" t="s">
        <v>13</v>
      </c>
      <c r="C206" s="24" t="s">
        <v>269</v>
      </c>
      <c r="D206" s="24" t="s">
        <v>541</v>
      </c>
      <c r="E206" s="8" t="s">
        <v>542</v>
      </c>
      <c r="F206" s="8" t="s">
        <v>41</v>
      </c>
      <c r="G206" s="27" t="s">
        <v>38</v>
      </c>
      <c r="H206" s="7" t="s">
        <v>255</v>
      </c>
      <c r="I206" s="7" t="s">
        <v>256</v>
      </c>
      <c r="J206" s="24">
        <f t="shared" si="6"/>
        <v>3378</v>
      </c>
      <c r="K206" s="24">
        <f t="shared" si="7"/>
        <v>105</v>
      </c>
      <c r="L206" s="24">
        <f t="shared" si="8"/>
        <v>5428</v>
      </c>
      <c r="M206" s="24">
        <f t="shared" si="9"/>
        <v>8911</v>
      </c>
    </row>
    <row r="207" spans="1:13" ht="15" customHeight="1">
      <c r="A207" s="7">
        <v>205</v>
      </c>
      <c r="B207" s="8" t="s">
        <v>13</v>
      </c>
      <c r="C207" s="24" t="s">
        <v>269</v>
      </c>
      <c r="D207" s="24" t="s">
        <v>543</v>
      </c>
      <c r="E207" s="8" t="s">
        <v>544</v>
      </c>
      <c r="F207" s="8" t="s">
        <v>99</v>
      </c>
      <c r="G207" s="27" t="s">
        <v>100</v>
      </c>
      <c r="H207" s="7" t="s">
        <v>255</v>
      </c>
      <c r="I207" s="7" t="s">
        <v>256</v>
      </c>
      <c r="J207" s="24">
        <f t="shared" si="6"/>
        <v>3378</v>
      </c>
      <c r="K207" s="24">
        <f t="shared" si="7"/>
        <v>105</v>
      </c>
      <c r="L207" s="24">
        <f t="shared" si="8"/>
        <v>5428</v>
      </c>
      <c r="M207" s="24">
        <f t="shared" si="9"/>
        <v>8911</v>
      </c>
    </row>
    <row r="208" spans="1:13" ht="15" customHeight="1">
      <c r="A208" s="7">
        <v>206</v>
      </c>
      <c r="B208" s="8" t="s">
        <v>13</v>
      </c>
      <c r="C208" s="24" t="s">
        <v>269</v>
      </c>
      <c r="D208" s="24" t="s">
        <v>545</v>
      </c>
      <c r="E208" s="8" t="s">
        <v>546</v>
      </c>
      <c r="F208" s="8" t="s">
        <v>547</v>
      </c>
      <c r="G208" s="27" t="s">
        <v>118</v>
      </c>
      <c r="H208" s="7" t="s">
        <v>255</v>
      </c>
      <c r="I208" s="7" t="s">
        <v>256</v>
      </c>
      <c r="J208" s="24">
        <f t="shared" si="6"/>
        <v>3378</v>
      </c>
      <c r="K208" s="24">
        <f t="shared" si="7"/>
        <v>105</v>
      </c>
      <c r="L208" s="24">
        <f t="shared" si="8"/>
        <v>5428</v>
      </c>
      <c r="M208" s="24">
        <f t="shared" si="9"/>
        <v>8911</v>
      </c>
    </row>
    <row r="209" spans="1:13" ht="15" customHeight="1">
      <c r="A209" s="7">
        <v>207</v>
      </c>
      <c r="B209" s="8" t="s">
        <v>13</v>
      </c>
      <c r="C209" s="24" t="s">
        <v>269</v>
      </c>
      <c r="D209" s="24" t="s">
        <v>548</v>
      </c>
      <c r="E209" s="8" t="s">
        <v>549</v>
      </c>
      <c r="F209" s="8" t="s">
        <v>469</v>
      </c>
      <c r="G209" s="27" t="s">
        <v>122</v>
      </c>
      <c r="H209" s="7" t="s">
        <v>255</v>
      </c>
      <c r="I209" s="7" t="s">
        <v>256</v>
      </c>
      <c r="J209" s="24">
        <f t="shared" si="6"/>
        <v>3378</v>
      </c>
      <c r="K209" s="24">
        <f t="shared" si="7"/>
        <v>105</v>
      </c>
      <c r="L209" s="24">
        <f t="shared" si="8"/>
        <v>5428</v>
      </c>
      <c r="M209" s="24">
        <f t="shared" si="9"/>
        <v>8911</v>
      </c>
    </row>
    <row r="210" spans="1:13" ht="15" customHeight="1">
      <c r="A210" s="7">
        <v>208</v>
      </c>
      <c r="B210" s="8" t="s">
        <v>13</v>
      </c>
      <c r="C210" s="24" t="s">
        <v>269</v>
      </c>
      <c r="D210" s="24" t="s">
        <v>550</v>
      </c>
      <c r="E210" s="8" t="s">
        <v>551</v>
      </c>
      <c r="F210" s="8" t="s">
        <v>30</v>
      </c>
      <c r="G210" s="27" t="s">
        <v>31</v>
      </c>
      <c r="H210" s="7" t="s">
        <v>255</v>
      </c>
      <c r="I210" s="7" t="s">
        <v>256</v>
      </c>
      <c r="J210" s="24">
        <f t="shared" si="6"/>
        <v>3378</v>
      </c>
      <c r="K210" s="24">
        <f t="shared" si="7"/>
        <v>105</v>
      </c>
      <c r="L210" s="24">
        <f t="shared" si="8"/>
        <v>5428</v>
      </c>
      <c r="M210" s="24">
        <f t="shared" si="9"/>
        <v>8911</v>
      </c>
    </row>
    <row r="211" spans="1:13" ht="15" customHeight="1">
      <c r="A211" s="7">
        <v>209</v>
      </c>
      <c r="B211" s="8" t="s">
        <v>13</v>
      </c>
      <c r="C211" s="24" t="s">
        <v>269</v>
      </c>
      <c r="D211" s="24" t="s">
        <v>552</v>
      </c>
      <c r="E211" s="8" t="s">
        <v>553</v>
      </c>
      <c r="F211" s="8" t="s">
        <v>17</v>
      </c>
      <c r="G211" s="27" t="s">
        <v>38</v>
      </c>
      <c r="H211" s="7" t="s">
        <v>522</v>
      </c>
      <c r="I211" s="7" t="s">
        <v>523</v>
      </c>
      <c r="J211" s="24">
        <f t="shared" si="6"/>
        <v>3378</v>
      </c>
      <c r="K211" s="24">
        <f t="shared" si="7"/>
        <v>105</v>
      </c>
      <c r="L211" s="24">
        <f t="shared" si="8"/>
        <v>5428</v>
      </c>
      <c r="M211" s="24">
        <f t="shared" si="9"/>
        <v>8911</v>
      </c>
    </row>
    <row r="212" spans="1:13" ht="15" customHeight="1">
      <c r="A212" s="7">
        <v>210</v>
      </c>
      <c r="B212" s="8" t="s">
        <v>13</v>
      </c>
      <c r="C212" s="24" t="s">
        <v>269</v>
      </c>
      <c r="D212" s="24" t="s">
        <v>554</v>
      </c>
      <c r="E212" s="8" t="s">
        <v>555</v>
      </c>
      <c r="F212" s="8" t="s">
        <v>366</v>
      </c>
      <c r="G212" s="27" t="s">
        <v>38</v>
      </c>
      <c r="H212" s="7" t="s">
        <v>255</v>
      </c>
      <c r="I212" s="7" t="s">
        <v>256</v>
      </c>
      <c r="J212" s="24">
        <f t="shared" ref="J212:J267" si="10">259*3+289*9</f>
        <v>3378</v>
      </c>
      <c r="K212" s="24">
        <f t="shared" ref="K212:K267" si="11">8*3+9*9</f>
        <v>105</v>
      </c>
      <c r="L212" s="24">
        <f t="shared" ref="L212:L267" si="12">450*11+478</f>
        <v>5428</v>
      </c>
      <c r="M212" s="24">
        <f t="shared" si="9"/>
        <v>8911</v>
      </c>
    </row>
    <row r="213" spans="1:13" ht="15" customHeight="1">
      <c r="A213" s="7">
        <v>211</v>
      </c>
      <c r="B213" s="8" t="s">
        <v>13</v>
      </c>
      <c r="C213" s="24" t="s">
        <v>269</v>
      </c>
      <c r="D213" s="24" t="s">
        <v>556</v>
      </c>
      <c r="E213" s="8" t="s">
        <v>557</v>
      </c>
      <c r="F213" s="8" t="s">
        <v>41</v>
      </c>
      <c r="G213" s="27" t="s">
        <v>38</v>
      </c>
      <c r="H213" s="7" t="s">
        <v>255</v>
      </c>
      <c r="I213" s="7" t="s">
        <v>256</v>
      </c>
      <c r="J213" s="24">
        <f t="shared" si="10"/>
        <v>3378</v>
      </c>
      <c r="K213" s="24">
        <f t="shared" si="11"/>
        <v>105</v>
      </c>
      <c r="L213" s="24">
        <f t="shared" si="12"/>
        <v>5428</v>
      </c>
      <c r="M213" s="24">
        <f t="shared" si="9"/>
        <v>8911</v>
      </c>
    </row>
    <row r="214" spans="1:13" ht="15" customHeight="1">
      <c r="A214" s="7">
        <v>212</v>
      </c>
      <c r="B214" s="8" t="s">
        <v>13</v>
      </c>
      <c r="C214" s="24" t="s">
        <v>269</v>
      </c>
      <c r="D214" s="24" t="s">
        <v>558</v>
      </c>
      <c r="E214" s="8" t="s">
        <v>559</v>
      </c>
      <c r="F214" s="8" t="s">
        <v>547</v>
      </c>
      <c r="G214" s="27" t="s">
        <v>118</v>
      </c>
      <c r="H214" s="7" t="s">
        <v>255</v>
      </c>
      <c r="I214" s="7" t="s">
        <v>256</v>
      </c>
      <c r="J214" s="24">
        <f t="shared" si="10"/>
        <v>3378</v>
      </c>
      <c r="K214" s="24">
        <f t="shared" si="11"/>
        <v>105</v>
      </c>
      <c r="L214" s="24">
        <f t="shared" si="12"/>
        <v>5428</v>
      </c>
      <c r="M214" s="24">
        <f t="shared" si="9"/>
        <v>8911</v>
      </c>
    </row>
    <row r="215" spans="1:13" ht="15" customHeight="1">
      <c r="A215" s="7">
        <v>213</v>
      </c>
      <c r="B215" s="8" t="s">
        <v>13</v>
      </c>
      <c r="C215" s="24" t="s">
        <v>269</v>
      </c>
      <c r="D215" s="24" t="s">
        <v>560</v>
      </c>
      <c r="E215" s="8" t="s">
        <v>561</v>
      </c>
      <c r="F215" s="8" t="s">
        <v>469</v>
      </c>
      <c r="G215" s="27" t="s">
        <v>122</v>
      </c>
      <c r="H215" s="7" t="s">
        <v>255</v>
      </c>
      <c r="I215" s="7" t="s">
        <v>256</v>
      </c>
      <c r="J215" s="24">
        <f t="shared" si="10"/>
        <v>3378</v>
      </c>
      <c r="K215" s="24">
        <f t="shared" si="11"/>
        <v>105</v>
      </c>
      <c r="L215" s="24">
        <f t="shared" si="12"/>
        <v>5428</v>
      </c>
      <c r="M215" s="24">
        <f t="shared" si="9"/>
        <v>8911</v>
      </c>
    </row>
    <row r="216" spans="1:13" ht="15" customHeight="1">
      <c r="A216" s="7">
        <v>214</v>
      </c>
      <c r="B216" s="8" t="s">
        <v>13</v>
      </c>
      <c r="C216" s="24" t="s">
        <v>269</v>
      </c>
      <c r="D216" s="24" t="s">
        <v>562</v>
      </c>
      <c r="E216" s="8" t="s">
        <v>563</v>
      </c>
      <c r="F216" s="8" t="s">
        <v>469</v>
      </c>
      <c r="G216" s="27" t="s">
        <v>122</v>
      </c>
      <c r="H216" s="7" t="s">
        <v>255</v>
      </c>
      <c r="I216" s="7" t="s">
        <v>256</v>
      </c>
      <c r="J216" s="24">
        <f t="shared" si="10"/>
        <v>3378</v>
      </c>
      <c r="K216" s="24">
        <f t="shared" si="11"/>
        <v>105</v>
      </c>
      <c r="L216" s="24">
        <f t="shared" si="12"/>
        <v>5428</v>
      </c>
      <c r="M216" s="24">
        <f t="shared" si="9"/>
        <v>8911</v>
      </c>
    </row>
    <row r="217" spans="1:13" ht="15" customHeight="1">
      <c r="A217" s="7">
        <v>215</v>
      </c>
      <c r="B217" s="8" t="s">
        <v>13</v>
      </c>
      <c r="C217" s="24" t="s">
        <v>269</v>
      </c>
      <c r="D217" s="24" t="s">
        <v>564</v>
      </c>
      <c r="E217" s="8" t="s">
        <v>565</v>
      </c>
      <c r="F217" s="8" t="s">
        <v>566</v>
      </c>
      <c r="G217" s="27" t="s">
        <v>118</v>
      </c>
      <c r="H217" s="7" t="s">
        <v>255</v>
      </c>
      <c r="I217" s="7" t="s">
        <v>256</v>
      </c>
      <c r="J217" s="24">
        <f t="shared" si="10"/>
        <v>3378</v>
      </c>
      <c r="K217" s="24">
        <f t="shared" si="11"/>
        <v>105</v>
      </c>
      <c r="L217" s="24">
        <f t="shared" si="12"/>
        <v>5428</v>
      </c>
      <c r="M217" s="24">
        <f t="shared" si="9"/>
        <v>8911</v>
      </c>
    </row>
    <row r="218" spans="1:13" ht="15" customHeight="1">
      <c r="A218" s="7">
        <v>216</v>
      </c>
      <c r="B218" s="8" t="s">
        <v>13</v>
      </c>
      <c r="C218" s="24" t="s">
        <v>269</v>
      </c>
      <c r="D218" s="24" t="s">
        <v>567</v>
      </c>
      <c r="E218" s="8" t="s">
        <v>568</v>
      </c>
      <c r="F218" s="8" t="s">
        <v>569</v>
      </c>
      <c r="G218" s="27" t="s">
        <v>286</v>
      </c>
      <c r="H218" s="7" t="s">
        <v>255</v>
      </c>
      <c r="I218" s="7" t="s">
        <v>256</v>
      </c>
      <c r="J218" s="24">
        <f t="shared" si="10"/>
        <v>3378</v>
      </c>
      <c r="K218" s="24">
        <f t="shared" si="11"/>
        <v>105</v>
      </c>
      <c r="L218" s="24">
        <f t="shared" si="12"/>
        <v>5428</v>
      </c>
      <c r="M218" s="24">
        <f t="shared" si="9"/>
        <v>8911</v>
      </c>
    </row>
    <row r="219" spans="1:13" ht="15" customHeight="1">
      <c r="A219" s="7">
        <v>217</v>
      </c>
      <c r="B219" s="8" t="s">
        <v>13</v>
      </c>
      <c r="C219" s="24" t="s">
        <v>269</v>
      </c>
      <c r="D219" s="24" t="s">
        <v>570</v>
      </c>
      <c r="E219" s="8" t="s">
        <v>571</v>
      </c>
      <c r="F219" s="8" t="s">
        <v>302</v>
      </c>
      <c r="G219" s="27" t="s">
        <v>104</v>
      </c>
      <c r="H219" s="7" t="s">
        <v>255</v>
      </c>
      <c r="I219" s="7" t="s">
        <v>256</v>
      </c>
      <c r="J219" s="24">
        <f t="shared" si="10"/>
        <v>3378</v>
      </c>
      <c r="K219" s="24">
        <f t="shared" si="11"/>
        <v>105</v>
      </c>
      <c r="L219" s="24">
        <f t="shared" si="12"/>
        <v>5428</v>
      </c>
      <c r="M219" s="24">
        <f t="shared" si="9"/>
        <v>8911</v>
      </c>
    </row>
    <row r="220" spans="1:13" ht="15" customHeight="1">
      <c r="A220" s="7">
        <v>218</v>
      </c>
      <c r="B220" s="8" t="s">
        <v>13</v>
      </c>
      <c r="C220" s="24" t="s">
        <v>269</v>
      </c>
      <c r="D220" s="24" t="s">
        <v>572</v>
      </c>
      <c r="E220" s="8" t="s">
        <v>573</v>
      </c>
      <c r="F220" s="8" t="s">
        <v>41</v>
      </c>
      <c r="G220" s="27" t="s">
        <v>38</v>
      </c>
      <c r="H220" s="7" t="s">
        <v>255</v>
      </c>
      <c r="I220" s="7" t="s">
        <v>256</v>
      </c>
      <c r="J220" s="24">
        <f t="shared" si="10"/>
        <v>3378</v>
      </c>
      <c r="K220" s="24">
        <f t="shared" si="11"/>
        <v>105</v>
      </c>
      <c r="L220" s="24">
        <f t="shared" si="12"/>
        <v>5428</v>
      </c>
      <c r="M220" s="24">
        <f t="shared" si="9"/>
        <v>8911</v>
      </c>
    </row>
    <row r="221" spans="1:13" ht="15" customHeight="1">
      <c r="A221" s="7">
        <v>219</v>
      </c>
      <c r="B221" s="8" t="s">
        <v>13</v>
      </c>
      <c r="C221" s="24" t="s">
        <v>269</v>
      </c>
      <c r="D221" s="24" t="s">
        <v>574</v>
      </c>
      <c r="E221" s="8" t="s">
        <v>575</v>
      </c>
      <c r="F221" s="8" t="s">
        <v>117</v>
      </c>
      <c r="G221" s="27" t="s">
        <v>118</v>
      </c>
      <c r="H221" s="7" t="s">
        <v>255</v>
      </c>
      <c r="I221" s="7" t="s">
        <v>256</v>
      </c>
      <c r="J221" s="24">
        <f t="shared" si="10"/>
        <v>3378</v>
      </c>
      <c r="K221" s="24">
        <f t="shared" si="11"/>
        <v>105</v>
      </c>
      <c r="L221" s="24">
        <f t="shared" si="12"/>
        <v>5428</v>
      </c>
      <c r="M221" s="24">
        <f t="shared" si="9"/>
        <v>8911</v>
      </c>
    </row>
    <row r="222" spans="1:13" ht="15" customHeight="1">
      <c r="A222" s="7">
        <v>220</v>
      </c>
      <c r="B222" s="8" t="s">
        <v>13</v>
      </c>
      <c r="C222" s="24" t="s">
        <v>269</v>
      </c>
      <c r="D222" s="24" t="s">
        <v>576</v>
      </c>
      <c r="E222" s="8" t="s">
        <v>577</v>
      </c>
      <c r="F222" s="8" t="s">
        <v>99</v>
      </c>
      <c r="G222" s="27" t="s">
        <v>100</v>
      </c>
      <c r="H222" s="7" t="s">
        <v>255</v>
      </c>
      <c r="I222" s="7" t="s">
        <v>256</v>
      </c>
      <c r="J222" s="24">
        <f t="shared" si="10"/>
        <v>3378</v>
      </c>
      <c r="K222" s="24">
        <f t="shared" si="11"/>
        <v>105</v>
      </c>
      <c r="L222" s="24">
        <f t="shared" si="12"/>
        <v>5428</v>
      </c>
      <c r="M222" s="24">
        <f t="shared" si="9"/>
        <v>8911</v>
      </c>
    </row>
    <row r="223" spans="1:13" ht="15" customHeight="1">
      <c r="A223" s="7">
        <v>221</v>
      </c>
      <c r="B223" s="8" t="s">
        <v>13</v>
      </c>
      <c r="C223" s="24" t="s">
        <v>269</v>
      </c>
      <c r="D223" s="24" t="s">
        <v>578</v>
      </c>
      <c r="E223" s="8" t="s">
        <v>579</v>
      </c>
      <c r="F223" s="8" t="s">
        <v>17</v>
      </c>
      <c r="G223" s="27" t="s">
        <v>38</v>
      </c>
      <c r="H223" s="7" t="s">
        <v>255</v>
      </c>
      <c r="I223" s="7" t="s">
        <v>256</v>
      </c>
      <c r="J223" s="24">
        <f t="shared" si="10"/>
        <v>3378</v>
      </c>
      <c r="K223" s="24">
        <f t="shared" si="11"/>
        <v>105</v>
      </c>
      <c r="L223" s="24">
        <f t="shared" si="12"/>
        <v>5428</v>
      </c>
      <c r="M223" s="24">
        <f t="shared" si="9"/>
        <v>8911</v>
      </c>
    </row>
    <row r="224" spans="1:13" ht="15" customHeight="1">
      <c r="A224" s="7">
        <v>222</v>
      </c>
      <c r="B224" s="8" t="s">
        <v>13</v>
      </c>
      <c r="C224" s="24" t="s">
        <v>269</v>
      </c>
      <c r="D224" s="24" t="s">
        <v>580</v>
      </c>
      <c r="E224" s="8" t="s">
        <v>581</v>
      </c>
      <c r="F224" s="8" t="s">
        <v>125</v>
      </c>
      <c r="G224" s="27" t="s">
        <v>126</v>
      </c>
      <c r="H224" s="7" t="s">
        <v>255</v>
      </c>
      <c r="I224" s="7" t="s">
        <v>256</v>
      </c>
      <c r="J224" s="24">
        <f t="shared" si="10"/>
        <v>3378</v>
      </c>
      <c r="K224" s="24">
        <f t="shared" si="11"/>
        <v>105</v>
      </c>
      <c r="L224" s="24">
        <f t="shared" si="12"/>
        <v>5428</v>
      </c>
      <c r="M224" s="24">
        <f t="shared" si="9"/>
        <v>8911</v>
      </c>
    </row>
    <row r="225" spans="1:13" ht="15" customHeight="1">
      <c r="A225" s="7">
        <v>223</v>
      </c>
      <c r="B225" s="8" t="s">
        <v>13</v>
      </c>
      <c r="C225" s="24" t="s">
        <v>269</v>
      </c>
      <c r="D225" s="24" t="s">
        <v>582</v>
      </c>
      <c r="E225" s="8" t="s">
        <v>583</v>
      </c>
      <c r="F225" s="8" t="s">
        <v>339</v>
      </c>
      <c r="G225" s="27" t="s">
        <v>38</v>
      </c>
      <c r="H225" s="7" t="s">
        <v>255</v>
      </c>
      <c r="I225" s="7" t="s">
        <v>256</v>
      </c>
      <c r="J225" s="24">
        <f t="shared" si="10"/>
        <v>3378</v>
      </c>
      <c r="K225" s="24">
        <f t="shared" si="11"/>
        <v>105</v>
      </c>
      <c r="L225" s="24">
        <f t="shared" si="12"/>
        <v>5428</v>
      </c>
      <c r="M225" s="24">
        <f t="shared" si="9"/>
        <v>8911</v>
      </c>
    </row>
    <row r="226" spans="1:13" ht="15" customHeight="1">
      <c r="A226" s="7">
        <v>224</v>
      </c>
      <c r="B226" s="8" t="s">
        <v>13</v>
      </c>
      <c r="C226" s="24" t="s">
        <v>269</v>
      </c>
      <c r="D226" s="24" t="s">
        <v>584</v>
      </c>
      <c r="E226" s="8" t="s">
        <v>585</v>
      </c>
      <c r="F226" s="8" t="s">
        <v>17</v>
      </c>
      <c r="G226" s="27" t="s">
        <v>38</v>
      </c>
      <c r="H226" s="7" t="s">
        <v>255</v>
      </c>
      <c r="I226" s="7" t="s">
        <v>256</v>
      </c>
      <c r="J226" s="24">
        <f t="shared" si="10"/>
        <v>3378</v>
      </c>
      <c r="K226" s="24">
        <f t="shared" si="11"/>
        <v>105</v>
      </c>
      <c r="L226" s="24">
        <f t="shared" si="12"/>
        <v>5428</v>
      </c>
      <c r="M226" s="24">
        <f t="shared" si="9"/>
        <v>8911</v>
      </c>
    </row>
    <row r="227" spans="1:13" ht="15" customHeight="1">
      <c r="A227" s="7">
        <v>225</v>
      </c>
      <c r="B227" s="8" t="s">
        <v>13</v>
      </c>
      <c r="C227" s="24" t="s">
        <v>269</v>
      </c>
      <c r="D227" s="24" t="s">
        <v>586</v>
      </c>
      <c r="E227" s="8" t="s">
        <v>587</v>
      </c>
      <c r="F227" s="8" t="s">
        <v>117</v>
      </c>
      <c r="G227" s="27" t="s">
        <v>118</v>
      </c>
      <c r="H227" s="7" t="s">
        <v>255</v>
      </c>
      <c r="I227" s="7" t="s">
        <v>256</v>
      </c>
      <c r="J227" s="24">
        <f t="shared" si="10"/>
        <v>3378</v>
      </c>
      <c r="K227" s="24">
        <f t="shared" si="11"/>
        <v>105</v>
      </c>
      <c r="L227" s="24">
        <f t="shared" si="12"/>
        <v>5428</v>
      </c>
      <c r="M227" s="24">
        <f t="shared" si="9"/>
        <v>8911</v>
      </c>
    </row>
    <row r="228" spans="1:13" ht="15" customHeight="1">
      <c r="A228" s="7">
        <v>226</v>
      </c>
      <c r="B228" s="8" t="s">
        <v>13</v>
      </c>
      <c r="C228" s="24" t="s">
        <v>269</v>
      </c>
      <c r="D228" s="24" t="s">
        <v>588</v>
      </c>
      <c r="E228" s="8" t="s">
        <v>589</v>
      </c>
      <c r="F228" s="8" t="s">
        <v>590</v>
      </c>
      <c r="G228" s="27" t="s">
        <v>286</v>
      </c>
      <c r="H228" s="7" t="s">
        <v>255</v>
      </c>
      <c r="I228" s="7" t="s">
        <v>256</v>
      </c>
      <c r="J228" s="24">
        <f t="shared" si="10"/>
        <v>3378</v>
      </c>
      <c r="K228" s="24">
        <f t="shared" si="11"/>
        <v>105</v>
      </c>
      <c r="L228" s="24">
        <f t="shared" si="12"/>
        <v>5428</v>
      </c>
      <c r="M228" s="24">
        <f t="shared" si="9"/>
        <v>8911</v>
      </c>
    </row>
    <row r="229" spans="1:13" ht="15" customHeight="1">
      <c r="A229" s="7">
        <v>227</v>
      </c>
      <c r="B229" s="8" t="s">
        <v>13</v>
      </c>
      <c r="C229" s="24" t="s">
        <v>269</v>
      </c>
      <c r="D229" s="24" t="s">
        <v>591</v>
      </c>
      <c r="E229" s="8" t="s">
        <v>592</v>
      </c>
      <c r="F229" s="8" t="s">
        <v>323</v>
      </c>
      <c r="G229" s="27" t="s">
        <v>31</v>
      </c>
      <c r="H229" s="7" t="s">
        <v>255</v>
      </c>
      <c r="I229" s="7" t="s">
        <v>256</v>
      </c>
      <c r="J229" s="24">
        <f t="shared" si="10"/>
        <v>3378</v>
      </c>
      <c r="K229" s="24">
        <f t="shared" si="11"/>
        <v>105</v>
      </c>
      <c r="L229" s="24">
        <f t="shared" si="12"/>
        <v>5428</v>
      </c>
      <c r="M229" s="24">
        <f t="shared" si="9"/>
        <v>8911</v>
      </c>
    </row>
    <row r="230" spans="1:13" ht="15" customHeight="1">
      <c r="A230" s="7">
        <v>228</v>
      </c>
      <c r="B230" s="8" t="s">
        <v>13</v>
      </c>
      <c r="C230" s="24" t="s">
        <v>269</v>
      </c>
      <c r="D230" s="24" t="s">
        <v>593</v>
      </c>
      <c r="E230" s="8" t="s">
        <v>594</v>
      </c>
      <c r="F230" s="8" t="s">
        <v>369</v>
      </c>
      <c r="G230" s="27" t="s">
        <v>286</v>
      </c>
      <c r="H230" s="7" t="s">
        <v>255</v>
      </c>
      <c r="I230" s="7" t="s">
        <v>256</v>
      </c>
      <c r="J230" s="24">
        <f t="shared" si="10"/>
        <v>3378</v>
      </c>
      <c r="K230" s="24">
        <f t="shared" si="11"/>
        <v>105</v>
      </c>
      <c r="L230" s="24">
        <f t="shared" si="12"/>
        <v>5428</v>
      </c>
      <c r="M230" s="24">
        <f t="shared" si="9"/>
        <v>8911</v>
      </c>
    </row>
    <row r="231" spans="1:13" ht="15" customHeight="1">
      <c r="A231" s="7">
        <v>229</v>
      </c>
      <c r="B231" s="8" t="s">
        <v>13</v>
      </c>
      <c r="C231" s="24" t="s">
        <v>269</v>
      </c>
      <c r="D231" s="24" t="s">
        <v>595</v>
      </c>
      <c r="E231" s="8" t="s">
        <v>596</v>
      </c>
      <c r="F231" s="8" t="s">
        <v>597</v>
      </c>
      <c r="G231" s="27" t="s">
        <v>286</v>
      </c>
      <c r="H231" s="7" t="s">
        <v>255</v>
      </c>
      <c r="I231" s="7" t="s">
        <v>256</v>
      </c>
      <c r="J231" s="24">
        <f t="shared" si="10"/>
        <v>3378</v>
      </c>
      <c r="K231" s="24">
        <f t="shared" si="11"/>
        <v>105</v>
      </c>
      <c r="L231" s="24">
        <f t="shared" si="12"/>
        <v>5428</v>
      </c>
      <c r="M231" s="24">
        <f t="shared" si="9"/>
        <v>8911</v>
      </c>
    </row>
    <row r="232" spans="1:13" ht="15" customHeight="1">
      <c r="A232" s="7">
        <v>230</v>
      </c>
      <c r="B232" s="8" t="s">
        <v>13</v>
      </c>
      <c r="C232" s="24" t="s">
        <v>269</v>
      </c>
      <c r="D232" s="24" t="s">
        <v>598</v>
      </c>
      <c r="E232" s="8" t="s">
        <v>599</v>
      </c>
      <c r="F232" s="8" t="s">
        <v>117</v>
      </c>
      <c r="G232" s="27" t="s">
        <v>118</v>
      </c>
      <c r="H232" s="7" t="s">
        <v>255</v>
      </c>
      <c r="I232" s="7" t="s">
        <v>256</v>
      </c>
      <c r="J232" s="24">
        <f t="shared" si="10"/>
        <v>3378</v>
      </c>
      <c r="K232" s="24">
        <f t="shared" si="11"/>
        <v>105</v>
      </c>
      <c r="L232" s="24">
        <f t="shared" si="12"/>
        <v>5428</v>
      </c>
      <c r="M232" s="24">
        <f t="shared" si="9"/>
        <v>8911</v>
      </c>
    </row>
    <row r="233" spans="1:13" ht="15" customHeight="1">
      <c r="A233" s="7">
        <v>231</v>
      </c>
      <c r="B233" s="8" t="s">
        <v>13</v>
      </c>
      <c r="C233" s="24" t="s">
        <v>269</v>
      </c>
      <c r="D233" s="24" t="s">
        <v>600</v>
      </c>
      <c r="E233" s="8" t="s">
        <v>601</v>
      </c>
      <c r="F233" s="8" t="s">
        <v>414</v>
      </c>
      <c r="G233" s="27" t="s">
        <v>42</v>
      </c>
      <c r="H233" s="7" t="s">
        <v>255</v>
      </c>
      <c r="I233" s="7" t="s">
        <v>256</v>
      </c>
      <c r="J233" s="24">
        <f t="shared" si="10"/>
        <v>3378</v>
      </c>
      <c r="K233" s="24">
        <f t="shared" si="11"/>
        <v>105</v>
      </c>
      <c r="L233" s="24">
        <f t="shared" si="12"/>
        <v>5428</v>
      </c>
      <c r="M233" s="24">
        <f t="shared" si="9"/>
        <v>8911</v>
      </c>
    </row>
    <row r="234" spans="1:13" ht="15" customHeight="1">
      <c r="A234" s="7">
        <v>232</v>
      </c>
      <c r="B234" s="8" t="s">
        <v>13</v>
      </c>
      <c r="C234" s="24" t="s">
        <v>269</v>
      </c>
      <c r="D234" s="24" t="s">
        <v>602</v>
      </c>
      <c r="E234" s="8" t="s">
        <v>603</v>
      </c>
      <c r="F234" s="8" t="s">
        <v>99</v>
      </c>
      <c r="G234" s="27" t="s">
        <v>100</v>
      </c>
      <c r="H234" s="7" t="s">
        <v>255</v>
      </c>
      <c r="I234" s="7" t="s">
        <v>256</v>
      </c>
      <c r="J234" s="24">
        <f t="shared" si="10"/>
        <v>3378</v>
      </c>
      <c r="K234" s="24">
        <f t="shared" si="11"/>
        <v>105</v>
      </c>
      <c r="L234" s="24">
        <f t="shared" si="12"/>
        <v>5428</v>
      </c>
      <c r="M234" s="24">
        <f t="shared" si="9"/>
        <v>8911</v>
      </c>
    </row>
    <row r="235" spans="1:13" ht="15" customHeight="1">
      <c r="A235" s="7">
        <v>233</v>
      </c>
      <c r="B235" s="8" t="s">
        <v>13</v>
      </c>
      <c r="C235" s="24" t="s">
        <v>269</v>
      </c>
      <c r="D235" s="24" t="s">
        <v>604</v>
      </c>
      <c r="E235" s="8" t="s">
        <v>605</v>
      </c>
      <c r="F235" s="8" t="s">
        <v>606</v>
      </c>
      <c r="G235" s="27" t="s">
        <v>100</v>
      </c>
      <c r="H235" s="7" t="s">
        <v>255</v>
      </c>
      <c r="I235" s="7" t="s">
        <v>256</v>
      </c>
      <c r="J235" s="24">
        <f t="shared" si="10"/>
        <v>3378</v>
      </c>
      <c r="K235" s="24">
        <f t="shared" si="11"/>
        <v>105</v>
      </c>
      <c r="L235" s="24">
        <f t="shared" si="12"/>
        <v>5428</v>
      </c>
      <c r="M235" s="24">
        <f t="shared" si="9"/>
        <v>8911</v>
      </c>
    </row>
    <row r="236" spans="1:13" ht="15" customHeight="1">
      <c r="A236" s="7">
        <v>234</v>
      </c>
      <c r="B236" s="8" t="s">
        <v>13</v>
      </c>
      <c r="C236" s="24" t="s">
        <v>269</v>
      </c>
      <c r="D236" s="24" t="s">
        <v>607</v>
      </c>
      <c r="E236" s="8" t="s">
        <v>608</v>
      </c>
      <c r="F236" s="8" t="s">
        <v>339</v>
      </c>
      <c r="G236" s="27" t="s">
        <v>38</v>
      </c>
      <c r="H236" s="7" t="s">
        <v>255</v>
      </c>
      <c r="I236" s="7" t="s">
        <v>256</v>
      </c>
      <c r="J236" s="24">
        <f t="shared" si="10"/>
        <v>3378</v>
      </c>
      <c r="K236" s="24">
        <f t="shared" si="11"/>
        <v>105</v>
      </c>
      <c r="L236" s="24">
        <f t="shared" si="12"/>
        <v>5428</v>
      </c>
      <c r="M236" s="24">
        <f t="shared" si="9"/>
        <v>8911</v>
      </c>
    </row>
    <row r="237" spans="1:13" ht="15" customHeight="1">
      <c r="A237" s="7">
        <v>235</v>
      </c>
      <c r="B237" s="8" t="s">
        <v>13</v>
      </c>
      <c r="C237" s="24" t="s">
        <v>269</v>
      </c>
      <c r="D237" s="24" t="s">
        <v>609</v>
      </c>
      <c r="E237" s="8" t="s">
        <v>610</v>
      </c>
      <c r="F237" s="8" t="s">
        <v>369</v>
      </c>
      <c r="G237" s="27" t="s">
        <v>286</v>
      </c>
      <c r="H237" s="7" t="s">
        <v>255</v>
      </c>
      <c r="I237" s="7" t="s">
        <v>256</v>
      </c>
      <c r="J237" s="24">
        <f t="shared" si="10"/>
        <v>3378</v>
      </c>
      <c r="K237" s="24">
        <f t="shared" si="11"/>
        <v>105</v>
      </c>
      <c r="L237" s="24">
        <f t="shared" si="12"/>
        <v>5428</v>
      </c>
      <c r="M237" s="24">
        <f t="shared" si="9"/>
        <v>8911</v>
      </c>
    </row>
    <row r="238" spans="1:13" ht="15" customHeight="1">
      <c r="A238" s="7">
        <v>236</v>
      </c>
      <c r="B238" s="8" t="s">
        <v>13</v>
      </c>
      <c r="C238" s="24" t="s">
        <v>269</v>
      </c>
      <c r="D238" s="24" t="s">
        <v>611</v>
      </c>
      <c r="E238" s="8" t="s">
        <v>612</v>
      </c>
      <c r="F238" s="8" t="s">
        <v>613</v>
      </c>
      <c r="G238" s="27" t="s">
        <v>614</v>
      </c>
      <c r="H238" s="7" t="s">
        <v>255</v>
      </c>
      <c r="I238" s="7" t="s">
        <v>256</v>
      </c>
      <c r="J238" s="24">
        <f t="shared" si="10"/>
        <v>3378</v>
      </c>
      <c r="K238" s="24">
        <f t="shared" si="11"/>
        <v>105</v>
      </c>
      <c r="L238" s="24">
        <f t="shared" si="12"/>
        <v>5428</v>
      </c>
      <c r="M238" s="24">
        <f t="shared" si="9"/>
        <v>8911</v>
      </c>
    </row>
    <row r="239" spans="1:13" ht="15" customHeight="1">
      <c r="A239" s="7">
        <v>237</v>
      </c>
      <c r="B239" s="8" t="s">
        <v>13</v>
      </c>
      <c r="C239" s="24" t="s">
        <v>269</v>
      </c>
      <c r="D239" s="24" t="s">
        <v>615</v>
      </c>
      <c r="E239" s="8" t="s">
        <v>616</v>
      </c>
      <c r="F239" s="8" t="s">
        <v>302</v>
      </c>
      <c r="G239" s="27" t="s">
        <v>104</v>
      </c>
      <c r="H239" s="7" t="s">
        <v>255</v>
      </c>
      <c r="I239" s="7" t="s">
        <v>256</v>
      </c>
      <c r="J239" s="24">
        <f t="shared" si="10"/>
        <v>3378</v>
      </c>
      <c r="K239" s="24">
        <f t="shared" si="11"/>
        <v>105</v>
      </c>
      <c r="L239" s="24">
        <f t="shared" si="12"/>
        <v>5428</v>
      </c>
      <c r="M239" s="24">
        <f t="shared" si="9"/>
        <v>8911</v>
      </c>
    </row>
    <row r="240" spans="1:13" ht="15" customHeight="1">
      <c r="A240" s="7">
        <v>238</v>
      </c>
      <c r="B240" s="8" t="s">
        <v>13</v>
      </c>
      <c r="C240" s="24" t="s">
        <v>269</v>
      </c>
      <c r="D240" s="24" t="s">
        <v>617</v>
      </c>
      <c r="E240" s="8" t="s">
        <v>618</v>
      </c>
      <c r="F240" s="8" t="s">
        <v>259</v>
      </c>
      <c r="G240" s="27" t="s">
        <v>38</v>
      </c>
      <c r="H240" s="7" t="s">
        <v>255</v>
      </c>
      <c r="I240" s="7" t="s">
        <v>256</v>
      </c>
      <c r="J240" s="24">
        <f t="shared" si="10"/>
        <v>3378</v>
      </c>
      <c r="K240" s="24">
        <f t="shared" si="11"/>
        <v>105</v>
      </c>
      <c r="L240" s="24">
        <f t="shared" si="12"/>
        <v>5428</v>
      </c>
      <c r="M240" s="24">
        <f t="shared" si="9"/>
        <v>8911</v>
      </c>
    </row>
    <row r="241" spans="1:13" ht="15" customHeight="1">
      <c r="A241" s="7">
        <v>239</v>
      </c>
      <c r="B241" s="8" t="s">
        <v>13</v>
      </c>
      <c r="C241" s="24" t="s">
        <v>269</v>
      </c>
      <c r="D241" s="24" t="s">
        <v>619</v>
      </c>
      <c r="E241" s="8" t="s">
        <v>620</v>
      </c>
      <c r="F241" s="8" t="s">
        <v>621</v>
      </c>
      <c r="G241" s="27" t="s">
        <v>38</v>
      </c>
      <c r="H241" s="7" t="s">
        <v>255</v>
      </c>
      <c r="I241" s="7" t="s">
        <v>256</v>
      </c>
      <c r="J241" s="24">
        <f t="shared" si="10"/>
        <v>3378</v>
      </c>
      <c r="K241" s="24">
        <f t="shared" si="11"/>
        <v>105</v>
      </c>
      <c r="L241" s="24">
        <f t="shared" si="12"/>
        <v>5428</v>
      </c>
      <c r="M241" s="24">
        <f t="shared" si="9"/>
        <v>8911</v>
      </c>
    </row>
    <row r="242" spans="1:13" ht="15" customHeight="1">
      <c r="A242" s="7">
        <v>240</v>
      </c>
      <c r="B242" s="8" t="s">
        <v>13</v>
      </c>
      <c r="C242" s="24" t="s">
        <v>269</v>
      </c>
      <c r="D242" s="24" t="s">
        <v>622</v>
      </c>
      <c r="E242" s="8" t="s">
        <v>623</v>
      </c>
      <c r="F242" s="8" t="s">
        <v>289</v>
      </c>
      <c r="G242" s="27" t="s">
        <v>508</v>
      </c>
      <c r="H242" s="7" t="s">
        <v>255</v>
      </c>
      <c r="I242" s="7" t="s">
        <v>256</v>
      </c>
      <c r="J242" s="24">
        <f t="shared" si="10"/>
        <v>3378</v>
      </c>
      <c r="K242" s="24">
        <f t="shared" si="11"/>
        <v>105</v>
      </c>
      <c r="L242" s="24">
        <f t="shared" si="12"/>
        <v>5428</v>
      </c>
      <c r="M242" s="24">
        <f t="shared" si="9"/>
        <v>8911</v>
      </c>
    </row>
    <row r="243" spans="1:13" ht="15" customHeight="1">
      <c r="A243" s="7">
        <v>241</v>
      </c>
      <c r="B243" s="8" t="s">
        <v>13</v>
      </c>
      <c r="C243" s="24" t="s">
        <v>269</v>
      </c>
      <c r="D243" s="24" t="s">
        <v>624</v>
      </c>
      <c r="E243" s="8" t="s">
        <v>625</v>
      </c>
      <c r="F243" s="8" t="s">
        <v>30</v>
      </c>
      <c r="G243" s="27" t="s">
        <v>31</v>
      </c>
      <c r="H243" s="7" t="s">
        <v>255</v>
      </c>
      <c r="I243" s="7" t="s">
        <v>256</v>
      </c>
      <c r="J243" s="24">
        <f t="shared" si="10"/>
        <v>3378</v>
      </c>
      <c r="K243" s="24">
        <f t="shared" si="11"/>
        <v>105</v>
      </c>
      <c r="L243" s="24">
        <f t="shared" si="12"/>
        <v>5428</v>
      </c>
      <c r="M243" s="24">
        <f t="shared" si="9"/>
        <v>8911</v>
      </c>
    </row>
    <row r="244" spans="1:13" ht="15" customHeight="1">
      <c r="A244" s="7">
        <v>242</v>
      </c>
      <c r="B244" s="8" t="s">
        <v>13</v>
      </c>
      <c r="C244" s="24" t="s">
        <v>269</v>
      </c>
      <c r="D244" s="24" t="s">
        <v>626</v>
      </c>
      <c r="E244" s="8" t="s">
        <v>627</v>
      </c>
      <c r="F244" s="8" t="s">
        <v>30</v>
      </c>
      <c r="G244" s="27" t="s">
        <v>31</v>
      </c>
      <c r="H244" s="7" t="s">
        <v>255</v>
      </c>
      <c r="I244" s="7" t="s">
        <v>256</v>
      </c>
      <c r="J244" s="24">
        <f t="shared" si="10"/>
        <v>3378</v>
      </c>
      <c r="K244" s="24">
        <f t="shared" si="11"/>
        <v>105</v>
      </c>
      <c r="L244" s="24">
        <f t="shared" si="12"/>
        <v>5428</v>
      </c>
      <c r="M244" s="24">
        <f t="shared" si="9"/>
        <v>8911</v>
      </c>
    </row>
    <row r="245" spans="1:13" ht="15" customHeight="1">
      <c r="A245" s="7">
        <v>243</v>
      </c>
      <c r="B245" s="8" t="s">
        <v>13</v>
      </c>
      <c r="C245" s="24" t="s">
        <v>269</v>
      </c>
      <c r="D245" s="24" t="s">
        <v>628</v>
      </c>
      <c r="E245" s="8" t="s">
        <v>629</v>
      </c>
      <c r="F245" s="8" t="s">
        <v>41</v>
      </c>
      <c r="G245" s="27" t="s">
        <v>38</v>
      </c>
      <c r="H245" s="7" t="s">
        <v>255</v>
      </c>
      <c r="I245" s="7" t="s">
        <v>256</v>
      </c>
      <c r="J245" s="24">
        <f t="shared" si="10"/>
        <v>3378</v>
      </c>
      <c r="K245" s="24">
        <f t="shared" si="11"/>
        <v>105</v>
      </c>
      <c r="L245" s="24">
        <f t="shared" si="12"/>
        <v>5428</v>
      </c>
      <c r="M245" s="24">
        <f t="shared" ref="M245:M267" si="13">J245+K245+L245</f>
        <v>8911</v>
      </c>
    </row>
    <row r="246" spans="1:13" ht="15" customHeight="1">
      <c r="A246" s="7">
        <v>244</v>
      </c>
      <c r="B246" s="8" t="s">
        <v>13</v>
      </c>
      <c r="C246" s="24" t="s">
        <v>269</v>
      </c>
      <c r="D246" s="24" t="s">
        <v>630</v>
      </c>
      <c r="E246" s="8" t="s">
        <v>631</v>
      </c>
      <c r="F246" s="8" t="s">
        <v>117</v>
      </c>
      <c r="G246" s="27" t="s">
        <v>118</v>
      </c>
      <c r="H246" s="7" t="s">
        <v>255</v>
      </c>
      <c r="I246" s="7" t="s">
        <v>256</v>
      </c>
      <c r="J246" s="24">
        <f t="shared" si="10"/>
        <v>3378</v>
      </c>
      <c r="K246" s="24">
        <f t="shared" si="11"/>
        <v>105</v>
      </c>
      <c r="L246" s="24">
        <f t="shared" si="12"/>
        <v>5428</v>
      </c>
      <c r="M246" s="24">
        <f t="shared" si="13"/>
        <v>8911</v>
      </c>
    </row>
    <row r="247" spans="1:13" ht="15" customHeight="1">
      <c r="A247" s="7">
        <v>245</v>
      </c>
      <c r="B247" s="8" t="s">
        <v>13</v>
      </c>
      <c r="C247" s="24" t="s">
        <v>269</v>
      </c>
      <c r="D247" s="24" t="s">
        <v>632</v>
      </c>
      <c r="E247" s="8" t="s">
        <v>633</v>
      </c>
      <c r="F247" s="8" t="s">
        <v>30</v>
      </c>
      <c r="G247" s="27" t="s">
        <v>31</v>
      </c>
      <c r="H247" s="7" t="s">
        <v>255</v>
      </c>
      <c r="I247" s="7" t="s">
        <v>256</v>
      </c>
      <c r="J247" s="24">
        <f t="shared" si="10"/>
        <v>3378</v>
      </c>
      <c r="K247" s="24">
        <f t="shared" si="11"/>
        <v>105</v>
      </c>
      <c r="L247" s="24">
        <f t="shared" si="12"/>
        <v>5428</v>
      </c>
      <c r="M247" s="24">
        <f t="shared" si="13"/>
        <v>8911</v>
      </c>
    </row>
    <row r="248" spans="1:13" ht="15" customHeight="1">
      <c r="A248" s="7">
        <v>246</v>
      </c>
      <c r="B248" s="8" t="s">
        <v>13</v>
      </c>
      <c r="C248" s="24" t="s">
        <v>269</v>
      </c>
      <c r="D248" s="24" t="s">
        <v>634</v>
      </c>
      <c r="E248" s="8" t="s">
        <v>635</v>
      </c>
      <c r="F248" s="8" t="s">
        <v>41</v>
      </c>
      <c r="G248" s="27" t="s">
        <v>38</v>
      </c>
      <c r="H248" s="7" t="s">
        <v>255</v>
      </c>
      <c r="I248" s="7" t="s">
        <v>256</v>
      </c>
      <c r="J248" s="24">
        <f t="shared" si="10"/>
        <v>3378</v>
      </c>
      <c r="K248" s="24">
        <f t="shared" si="11"/>
        <v>105</v>
      </c>
      <c r="L248" s="24">
        <f t="shared" si="12"/>
        <v>5428</v>
      </c>
      <c r="M248" s="24">
        <f t="shared" si="13"/>
        <v>8911</v>
      </c>
    </row>
    <row r="249" spans="1:13" ht="15" customHeight="1">
      <c r="A249" s="7">
        <v>247</v>
      </c>
      <c r="B249" s="8" t="s">
        <v>13</v>
      </c>
      <c r="C249" s="24" t="s">
        <v>269</v>
      </c>
      <c r="D249" s="24" t="s">
        <v>636</v>
      </c>
      <c r="E249" s="8" t="s">
        <v>637</v>
      </c>
      <c r="F249" s="8" t="s">
        <v>259</v>
      </c>
      <c r="G249" s="27" t="s">
        <v>38</v>
      </c>
      <c r="H249" s="7" t="s">
        <v>255</v>
      </c>
      <c r="I249" s="7" t="s">
        <v>256</v>
      </c>
      <c r="J249" s="24">
        <f t="shared" si="10"/>
        <v>3378</v>
      </c>
      <c r="K249" s="24">
        <f t="shared" si="11"/>
        <v>105</v>
      </c>
      <c r="L249" s="24">
        <f t="shared" si="12"/>
        <v>5428</v>
      </c>
      <c r="M249" s="24">
        <f t="shared" si="13"/>
        <v>8911</v>
      </c>
    </row>
    <row r="250" spans="1:13" ht="15" customHeight="1">
      <c r="A250" s="7">
        <v>248</v>
      </c>
      <c r="B250" s="8" t="s">
        <v>13</v>
      </c>
      <c r="C250" s="24" t="s">
        <v>269</v>
      </c>
      <c r="D250" s="24" t="s">
        <v>638</v>
      </c>
      <c r="E250" s="8" t="s">
        <v>639</v>
      </c>
      <c r="F250" s="8" t="s">
        <v>307</v>
      </c>
      <c r="G250" s="27" t="s">
        <v>290</v>
      </c>
      <c r="H250" s="7" t="s">
        <v>255</v>
      </c>
      <c r="I250" s="7" t="s">
        <v>256</v>
      </c>
      <c r="J250" s="24">
        <f t="shared" si="10"/>
        <v>3378</v>
      </c>
      <c r="K250" s="24">
        <f t="shared" si="11"/>
        <v>105</v>
      </c>
      <c r="L250" s="24">
        <f t="shared" si="12"/>
        <v>5428</v>
      </c>
      <c r="M250" s="24">
        <f t="shared" si="13"/>
        <v>8911</v>
      </c>
    </row>
    <row r="251" spans="1:13" ht="15" customHeight="1">
      <c r="A251" s="7">
        <v>249</v>
      </c>
      <c r="B251" s="8" t="s">
        <v>13</v>
      </c>
      <c r="C251" s="24" t="s">
        <v>269</v>
      </c>
      <c r="D251" s="24" t="s">
        <v>640</v>
      </c>
      <c r="E251" s="8" t="s">
        <v>641</v>
      </c>
      <c r="F251" s="8" t="s">
        <v>450</v>
      </c>
      <c r="G251" s="27" t="s">
        <v>60</v>
      </c>
      <c r="H251" s="7" t="s">
        <v>255</v>
      </c>
      <c r="I251" s="7" t="s">
        <v>256</v>
      </c>
      <c r="J251" s="24">
        <f t="shared" si="10"/>
        <v>3378</v>
      </c>
      <c r="K251" s="24">
        <f t="shared" si="11"/>
        <v>105</v>
      </c>
      <c r="L251" s="24">
        <f t="shared" si="12"/>
        <v>5428</v>
      </c>
      <c r="M251" s="24">
        <f t="shared" si="13"/>
        <v>8911</v>
      </c>
    </row>
    <row r="252" spans="1:13" ht="15" customHeight="1">
      <c r="A252" s="7">
        <v>250</v>
      </c>
      <c r="B252" s="8" t="s">
        <v>13</v>
      </c>
      <c r="C252" s="24" t="s">
        <v>269</v>
      </c>
      <c r="D252" s="24" t="s">
        <v>642</v>
      </c>
      <c r="E252" s="8" t="s">
        <v>643</v>
      </c>
      <c r="F252" s="8" t="s">
        <v>316</v>
      </c>
      <c r="G252" s="27" t="s">
        <v>38</v>
      </c>
      <c r="H252" s="7" t="s">
        <v>255</v>
      </c>
      <c r="I252" s="7" t="s">
        <v>256</v>
      </c>
      <c r="J252" s="24">
        <f t="shared" si="10"/>
        <v>3378</v>
      </c>
      <c r="K252" s="24">
        <f t="shared" si="11"/>
        <v>105</v>
      </c>
      <c r="L252" s="24">
        <f t="shared" si="12"/>
        <v>5428</v>
      </c>
      <c r="M252" s="24">
        <f t="shared" si="13"/>
        <v>8911</v>
      </c>
    </row>
    <row r="253" spans="1:13" ht="15" customHeight="1">
      <c r="A253" s="7">
        <v>251</v>
      </c>
      <c r="B253" s="8" t="s">
        <v>13</v>
      </c>
      <c r="C253" s="24" t="s">
        <v>269</v>
      </c>
      <c r="D253" s="24" t="s">
        <v>644</v>
      </c>
      <c r="E253" s="8" t="s">
        <v>645</v>
      </c>
      <c r="F253" s="8" t="s">
        <v>41</v>
      </c>
      <c r="G253" s="27" t="s">
        <v>38</v>
      </c>
      <c r="H253" s="7" t="s">
        <v>255</v>
      </c>
      <c r="I253" s="7" t="s">
        <v>256</v>
      </c>
      <c r="J253" s="24">
        <f t="shared" si="10"/>
        <v>3378</v>
      </c>
      <c r="K253" s="24">
        <f t="shared" si="11"/>
        <v>105</v>
      </c>
      <c r="L253" s="24">
        <f t="shared" si="12"/>
        <v>5428</v>
      </c>
      <c r="M253" s="24">
        <f t="shared" si="13"/>
        <v>8911</v>
      </c>
    </row>
    <row r="254" spans="1:13" ht="15" customHeight="1">
      <c r="A254" s="7">
        <v>252</v>
      </c>
      <c r="B254" s="8" t="s">
        <v>13</v>
      </c>
      <c r="C254" s="24" t="s">
        <v>269</v>
      </c>
      <c r="D254" s="24" t="s">
        <v>646</v>
      </c>
      <c r="E254" s="8" t="s">
        <v>647</v>
      </c>
      <c r="F254" s="8" t="s">
        <v>117</v>
      </c>
      <c r="G254" s="27" t="s">
        <v>118</v>
      </c>
      <c r="H254" s="7" t="s">
        <v>255</v>
      </c>
      <c r="I254" s="7" t="s">
        <v>256</v>
      </c>
      <c r="J254" s="24">
        <f t="shared" si="10"/>
        <v>3378</v>
      </c>
      <c r="K254" s="24">
        <f t="shared" si="11"/>
        <v>105</v>
      </c>
      <c r="L254" s="24">
        <f t="shared" si="12"/>
        <v>5428</v>
      </c>
      <c r="M254" s="24">
        <f t="shared" si="13"/>
        <v>8911</v>
      </c>
    </row>
    <row r="255" spans="1:13" ht="15" customHeight="1">
      <c r="A255" s="7">
        <v>253</v>
      </c>
      <c r="B255" s="8" t="s">
        <v>13</v>
      </c>
      <c r="C255" s="24" t="s">
        <v>269</v>
      </c>
      <c r="D255" s="24" t="s">
        <v>648</v>
      </c>
      <c r="E255" s="8" t="s">
        <v>649</v>
      </c>
      <c r="F255" s="8" t="s">
        <v>369</v>
      </c>
      <c r="G255" s="27" t="s">
        <v>286</v>
      </c>
      <c r="H255" s="7" t="s">
        <v>255</v>
      </c>
      <c r="I255" s="7" t="s">
        <v>256</v>
      </c>
      <c r="J255" s="24">
        <f t="shared" si="10"/>
        <v>3378</v>
      </c>
      <c r="K255" s="24">
        <f t="shared" si="11"/>
        <v>105</v>
      </c>
      <c r="L255" s="24">
        <f t="shared" si="12"/>
        <v>5428</v>
      </c>
      <c r="M255" s="24">
        <f t="shared" si="13"/>
        <v>8911</v>
      </c>
    </row>
    <row r="256" spans="1:13" ht="15" customHeight="1">
      <c r="A256" s="7">
        <v>254</v>
      </c>
      <c r="B256" s="8" t="s">
        <v>13</v>
      </c>
      <c r="C256" s="24" t="s">
        <v>269</v>
      </c>
      <c r="D256" s="24" t="s">
        <v>650</v>
      </c>
      <c r="E256" s="8" t="s">
        <v>651</v>
      </c>
      <c r="F256" s="8" t="s">
        <v>414</v>
      </c>
      <c r="G256" s="27" t="s">
        <v>42</v>
      </c>
      <c r="H256" s="7" t="s">
        <v>255</v>
      </c>
      <c r="I256" s="7" t="s">
        <v>256</v>
      </c>
      <c r="J256" s="24">
        <f t="shared" si="10"/>
        <v>3378</v>
      </c>
      <c r="K256" s="24">
        <f t="shared" si="11"/>
        <v>105</v>
      </c>
      <c r="L256" s="24">
        <f t="shared" si="12"/>
        <v>5428</v>
      </c>
      <c r="M256" s="24">
        <f t="shared" si="13"/>
        <v>8911</v>
      </c>
    </row>
    <row r="257" spans="1:13" ht="15" customHeight="1">
      <c r="A257" s="7">
        <v>255</v>
      </c>
      <c r="B257" s="8" t="s">
        <v>13</v>
      </c>
      <c r="C257" s="24" t="s">
        <v>269</v>
      </c>
      <c r="D257" s="24" t="s">
        <v>652</v>
      </c>
      <c r="E257" s="8" t="s">
        <v>653</v>
      </c>
      <c r="F257" s="8" t="s">
        <v>654</v>
      </c>
      <c r="G257" s="27" t="s">
        <v>100</v>
      </c>
      <c r="H257" s="7" t="s">
        <v>255</v>
      </c>
      <c r="I257" s="7" t="s">
        <v>256</v>
      </c>
      <c r="J257" s="24">
        <f t="shared" si="10"/>
        <v>3378</v>
      </c>
      <c r="K257" s="24">
        <f t="shared" si="11"/>
        <v>105</v>
      </c>
      <c r="L257" s="24">
        <f t="shared" si="12"/>
        <v>5428</v>
      </c>
      <c r="M257" s="24">
        <f t="shared" si="13"/>
        <v>8911</v>
      </c>
    </row>
    <row r="258" spans="1:13" ht="15" customHeight="1">
      <c r="A258" s="7">
        <v>256</v>
      </c>
      <c r="B258" s="8" t="s">
        <v>13</v>
      </c>
      <c r="C258" s="24" t="s">
        <v>269</v>
      </c>
      <c r="D258" s="24" t="s">
        <v>655</v>
      </c>
      <c r="E258" s="8" t="s">
        <v>656</v>
      </c>
      <c r="F258" s="8" t="s">
        <v>167</v>
      </c>
      <c r="G258" s="27" t="s">
        <v>38</v>
      </c>
      <c r="H258" s="7" t="s">
        <v>255</v>
      </c>
      <c r="I258" s="7" t="s">
        <v>256</v>
      </c>
      <c r="J258" s="24">
        <f t="shared" si="10"/>
        <v>3378</v>
      </c>
      <c r="K258" s="24">
        <f t="shared" si="11"/>
        <v>105</v>
      </c>
      <c r="L258" s="24">
        <f t="shared" si="12"/>
        <v>5428</v>
      </c>
      <c r="M258" s="24">
        <f t="shared" si="13"/>
        <v>8911</v>
      </c>
    </row>
    <row r="259" spans="1:13" ht="15" customHeight="1">
      <c r="A259" s="7">
        <v>257</v>
      </c>
      <c r="B259" s="8" t="s">
        <v>13</v>
      </c>
      <c r="C259" s="24" t="s">
        <v>269</v>
      </c>
      <c r="D259" s="24" t="s">
        <v>657</v>
      </c>
      <c r="E259" s="8" t="s">
        <v>658</v>
      </c>
      <c r="F259" s="8" t="s">
        <v>41</v>
      </c>
      <c r="G259" s="27" t="s">
        <v>38</v>
      </c>
      <c r="H259" s="7" t="s">
        <v>255</v>
      </c>
      <c r="I259" s="7" t="s">
        <v>256</v>
      </c>
      <c r="J259" s="24">
        <f t="shared" si="10"/>
        <v>3378</v>
      </c>
      <c r="K259" s="24">
        <f t="shared" si="11"/>
        <v>105</v>
      </c>
      <c r="L259" s="24">
        <f t="shared" si="12"/>
        <v>5428</v>
      </c>
      <c r="M259" s="24">
        <f t="shared" si="13"/>
        <v>8911</v>
      </c>
    </row>
    <row r="260" spans="1:13" ht="15" customHeight="1">
      <c r="A260" s="7">
        <v>258</v>
      </c>
      <c r="B260" s="8" t="s">
        <v>13</v>
      </c>
      <c r="C260" s="24" t="s">
        <v>269</v>
      </c>
      <c r="D260" s="24" t="s">
        <v>659</v>
      </c>
      <c r="E260" s="8" t="s">
        <v>660</v>
      </c>
      <c r="F260" s="8" t="s">
        <v>194</v>
      </c>
      <c r="G260" s="27" t="s">
        <v>118</v>
      </c>
      <c r="H260" s="7" t="s">
        <v>255</v>
      </c>
      <c r="I260" s="7" t="s">
        <v>256</v>
      </c>
      <c r="J260" s="24">
        <f t="shared" si="10"/>
        <v>3378</v>
      </c>
      <c r="K260" s="24">
        <f t="shared" si="11"/>
        <v>105</v>
      </c>
      <c r="L260" s="24">
        <f t="shared" si="12"/>
        <v>5428</v>
      </c>
      <c r="M260" s="24">
        <f t="shared" si="13"/>
        <v>8911</v>
      </c>
    </row>
    <row r="261" spans="1:13" ht="15" customHeight="1">
      <c r="A261" s="7">
        <v>259</v>
      </c>
      <c r="B261" s="8" t="s">
        <v>13</v>
      </c>
      <c r="C261" s="24" t="s">
        <v>269</v>
      </c>
      <c r="D261" s="24" t="s">
        <v>661</v>
      </c>
      <c r="E261" s="8" t="s">
        <v>662</v>
      </c>
      <c r="F261" s="8" t="s">
        <v>339</v>
      </c>
      <c r="G261" s="27" t="s">
        <v>38</v>
      </c>
      <c r="H261" s="7" t="s">
        <v>255</v>
      </c>
      <c r="I261" s="7" t="s">
        <v>256</v>
      </c>
      <c r="J261" s="24">
        <f t="shared" si="10"/>
        <v>3378</v>
      </c>
      <c r="K261" s="24">
        <f t="shared" si="11"/>
        <v>105</v>
      </c>
      <c r="L261" s="24">
        <f t="shared" si="12"/>
        <v>5428</v>
      </c>
      <c r="M261" s="24">
        <f t="shared" si="13"/>
        <v>8911</v>
      </c>
    </row>
    <row r="262" spans="1:13" ht="15" customHeight="1">
      <c r="A262" s="7">
        <v>260</v>
      </c>
      <c r="B262" s="8" t="s">
        <v>13</v>
      </c>
      <c r="C262" s="24" t="s">
        <v>269</v>
      </c>
      <c r="D262" s="24" t="s">
        <v>663</v>
      </c>
      <c r="E262" s="8" t="s">
        <v>664</v>
      </c>
      <c r="F262" s="8" t="s">
        <v>285</v>
      </c>
      <c r="G262" s="27" t="s">
        <v>286</v>
      </c>
      <c r="H262" s="7" t="s">
        <v>255</v>
      </c>
      <c r="I262" s="7" t="s">
        <v>256</v>
      </c>
      <c r="J262" s="24">
        <f t="shared" si="10"/>
        <v>3378</v>
      </c>
      <c r="K262" s="24">
        <f t="shared" si="11"/>
        <v>105</v>
      </c>
      <c r="L262" s="24">
        <f t="shared" si="12"/>
        <v>5428</v>
      </c>
      <c r="M262" s="24">
        <f t="shared" si="13"/>
        <v>8911</v>
      </c>
    </row>
    <row r="263" spans="1:13" ht="15" customHeight="1">
      <c r="A263" s="7">
        <v>261</v>
      </c>
      <c r="B263" s="8" t="s">
        <v>13</v>
      </c>
      <c r="C263" s="24" t="s">
        <v>269</v>
      </c>
      <c r="D263" s="24" t="s">
        <v>665</v>
      </c>
      <c r="E263" s="8" t="s">
        <v>666</v>
      </c>
      <c r="F263" s="8" t="s">
        <v>667</v>
      </c>
      <c r="G263" s="27" t="s">
        <v>38</v>
      </c>
      <c r="H263" s="7" t="s">
        <v>255</v>
      </c>
      <c r="I263" s="7" t="s">
        <v>256</v>
      </c>
      <c r="J263" s="24">
        <f t="shared" si="10"/>
        <v>3378</v>
      </c>
      <c r="K263" s="24">
        <f t="shared" si="11"/>
        <v>105</v>
      </c>
      <c r="L263" s="24">
        <f t="shared" si="12"/>
        <v>5428</v>
      </c>
      <c r="M263" s="24">
        <f t="shared" si="13"/>
        <v>8911</v>
      </c>
    </row>
    <row r="264" spans="1:13" ht="15" customHeight="1">
      <c r="A264" s="7">
        <v>262</v>
      </c>
      <c r="B264" s="8" t="s">
        <v>13</v>
      </c>
      <c r="C264" s="24" t="s">
        <v>269</v>
      </c>
      <c r="D264" s="24" t="s">
        <v>668</v>
      </c>
      <c r="E264" s="8" t="s">
        <v>669</v>
      </c>
      <c r="F264" s="8" t="s">
        <v>670</v>
      </c>
      <c r="G264" s="27" t="s">
        <v>100</v>
      </c>
      <c r="H264" s="7" t="s">
        <v>255</v>
      </c>
      <c r="I264" s="7" t="s">
        <v>256</v>
      </c>
      <c r="J264" s="24">
        <f t="shared" si="10"/>
        <v>3378</v>
      </c>
      <c r="K264" s="24">
        <f t="shared" si="11"/>
        <v>105</v>
      </c>
      <c r="L264" s="24">
        <f t="shared" si="12"/>
        <v>5428</v>
      </c>
      <c r="M264" s="24">
        <f t="shared" si="13"/>
        <v>8911</v>
      </c>
    </row>
    <row r="265" spans="1:13" ht="15" customHeight="1">
      <c r="A265" s="7">
        <v>263</v>
      </c>
      <c r="B265" s="8" t="s">
        <v>13</v>
      </c>
      <c r="C265" s="24" t="s">
        <v>269</v>
      </c>
      <c r="D265" s="24" t="s">
        <v>671</v>
      </c>
      <c r="E265" s="8" t="s">
        <v>672</v>
      </c>
      <c r="F265" s="8" t="s">
        <v>289</v>
      </c>
      <c r="G265" s="27" t="s">
        <v>290</v>
      </c>
      <c r="H265" s="7" t="s">
        <v>255</v>
      </c>
      <c r="I265" s="7" t="s">
        <v>256</v>
      </c>
      <c r="J265" s="24">
        <f t="shared" si="10"/>
        <v>3378</v>
      </c>
      <c r="K265" s="24">
        <f t="shared" si="11"/>
        <v>105</v>
      </c>
      <c r="L265" s="24">
        <f t="shared" si="12"/>
        <v>5428</v>
      </c>
      <c r="M265" s="24">
        <f t="shared" si="13"/>
        <v>8911</v>
      </c>
    </row>
    <row r="266" spans="1:13" ht="15" customHeight="1">
      <c r="A266" s="7">
        <v>264</v>
      </c>
      <c r="B266" s="8" t="s">
        <v>13</v>
      </c>
      <c r="C266" s="24" t="s">
        <v>269</v>
      </c>
      <c r="D266" s="24" t="s">
        <v>673</v>
      </c>
      <c r="E266" s="8" t="s">
        <v>674</v>
      </c>
      <c r="F266" s="8" t="s">
        <v>400</v>
      </c>
      <c r="G266" s="27" t="s">
        <v>38</v>
      </c>
      <c r="H266" s="7" t="s">
        <v>255</v>
      </c>
      <c r="I266" s="7" t="s">
        <v>256</v>
      </c>
      <c r="J266" s="24">
        <f t="shared" si="10"/>
        <v>3378</v>
      </c>
      <c r="K266" s="24">
        <f t="shared" si="11"/>
        <v>105</v>
      </c>
      <c r="L266" s="24">
        <f t="shared" si="12"/>
        <v>5428</v>
      </c>
      <c r="M266" s="24">
        <f t="shared" si="13"/>
        <v>8911</v>
      </c>
    </row>
    <row r="267" spans="1:13" ht="15" customHeight="1">
      <c r="A267" s="7">
        <v>265</v>
      </c>
      <c r="B267" s="8" t="s">
        <v>13</v>
      </c>
      <c r="C267" s="24" t="s">
        <v>269</v>
      </c>
      <c r="D267" s="24" t="s">
        <v>675</v>
      </c>
      <c r="E267" s="8" t="s">
        <v>676</v>
      </c>
      <c r="F267" s="8" t="s">
        <v>299</v>
      </c>
      <c r="G267" s="27" t="s">
        <v>60</v>
      </c>
      <c r="H267" s="7" t="s">
        <v>255</v>
      </c>
      <c r="I267" s="7" t="s">
        <v>256</v>
      </c>
      <c r="J267" s="24">
        <f t="shared" si="10"/>
        <v>3378</v>
      </c>
      <c r="K267" s="24">
        <f t="shared" si="11"/>
        <v>105</v>
      </c>
      <c r="L267" s="24">
        <f t="shared" si="12"/>
        <v>5428</v>
      </c>
      <c r="M267" s="24">
        <f t="shared" si="13"/>
        <v>8911</v>
      </c>
    </row>
    <row r="268" spans="1:13" ht="15" customHeight="1">
      <c r="A268" s="7">
        <v>266</v>
      </c>
      <c r="B268" s="8" t="s">
        <v>13</v>
      </c>
      <c r="C268" s="16" t="s">
        <v>269</v>
      </c>
      <c r="D268" s="16" t="s">
        <v>677</v>
      </c>
      <c r="E268" s="11" t="s">
        <v>678</v>
      </c>
      <c r="F268" s="11" t="s">
        <v>117</v>
      </c>
      <c r="G268" s="25" t="s">
        <v>118</v>
      </c>
      <c r="H268" s="7" t="s">
        <v>679</v>
      </c>
      <c r="I268" s="7" t="s">
        <v>680</v>
      </c>
      <c r="J268" s="16">
        <v>3408</v>
      </c>
      <c r="K268" s="16">
        <v>106</v>
      </c>
      <c r="L268" s="16">
        <f t="shared" ref="L268:L300" si="14">450*10+478*2</f>
        <v>5456</v>
      </c>
      <c r="M268" s="16">
        <f t="shared" ref="M268:M300" si="15">SUM(J268:L268)</f>
        <v>8970</v>
      </c>
    </row>
    <row r="269" spans="1:13" ht="15" customHeight="1">
      <c r="A269" s="7">
        <v>267</v>
      </c>
      <c r="B269" s="8" t="s">
        <v>13</v>
      </c>
      <c r="C269" s="16" t="s">
        <v>269</v>
      </c>
      <c r="D269" s="16" t="s">
        <v>681</v>
      </c>
      <c r="E269" s="11" t="s">
        <v>682</v>
      </c>
      <c r="F269" s="11" t="s">
        <v>683</v>
      </c>
      <c r="G269" s="25" t="s">
        <v>204</v>
      </c>
      <c r="H269" s="7" t="s">
        <v>679</v>
      </c>
      <c r="I269" s="7" t="s">
        <v>680</v>
      </c>
      <c r="J269" s="16">
        <v>3408</v>
      </c>
      <c r="K269" s="16">
        <v>106</v>
      </c>
      <c r="L269" s="16">
        <f t="shared" si="14"/>
        <v>5456</v>
      </c>
      <c r="M269" s="16">
        <f t="shared" si="15"/>
        <v>8970</v>
      </c>
    </row>
    <row r="270" spans="1:13" ht="15" customHeight="1">
      <c r="A270" s="7">
        <v>268</v>
      </c>
      <c r="B270" s="8" t="s">
        <v>13</v>
      </c>
      <c r="C270" s="16" t="s">
        <v>269</v>
      </c>
      <c r="D270" s="16" t="s">
        <v>684</v>
      </c>
      <c r="E270" s="11" t="s">
        <v>685</v>
      </c>
      <c r="F270" s="11" t="s">
        <v>450</v>
      </c>
      <c r="G270" s="25" t="s">
        <v>60</v>
      </c>
      <c r="H270" s="7" t="s">
        <v>679</v>
      </c>
      <c r="I270" s="7" t="s">
        <v>680</v>
      </c>
      <c r="J270" s="16">
        <v>3408</v>
      </c>
      <c r="K270" s="16">
        <v>106</v>
      </c>
      <c r="L270" s="16">
        <f t="shared" si="14"/>
        <v>5456</v>
      </c>
      <c r="M270" s="16">
        <f t="shared" si="15"/>
        <v>8970</v>
      </c>
    </row>
    <row r="271" spans="1:13" ht="15" customHeight="1">
      <c r="A271" s="7">
        <v>269</v>
      </c>
      <c r="B271" s="8" t="s">
        <v>13</v>
      </c>
      <c r="C271" s="16" t="s">
        <v>269</v>
      </c>
      <c r="D271" s="16" t="s">
        <v>686</v>
      </c>
      <c r="E271" s="11" t="s">
        <v>687</v>
      </c>
      <c r="F271" s="11" t="s">
        <v>434</v>
      </c>
      <c r="G271" s="25" t="s">
        <v>38</v>
      </c>
      <c r="H271" s="7" t="s">
        <v>679</v>
      </c>
      <c r="I271" s="7" t="s">
        <v>680</v>
      </c>
      <c r="J271" s="16">
        <v>3408</v>
      </c>
      <c r="K271" s="16">
        <v>106</v>
      </c>
      <c r="L271" s="16">
        <f t="shared" si="14"/>
        <v>5456</v>
      </c>
      <c r="M271" s="16">
        <f t="shared" si="15"/>
        <v>8970</v>
      </c>
    </row>
    <row r="272" spans="1:13" ht="15" customHeight="1">
      <c r="A272" s="7">
        <v>270</v>
      </c>
      <c r="B272" s="8" t="s">
        <v>13</v>
      </c>
      <c r="C272" s="16" t="s">
        <v>269</v>
      </c>
      <c r="D272" s="16" t="s">
        <v>688</v>
      </c>
      <c r="E272" s="11" t="s">
        <v>689</v>
      </c>
      <c r="F272" s="11" t="s">
        <v>690</v>
      </c>
      <c r="G272" s="25" t="s">
        <v>38</v>
      </c>
      <c r="H272" s="7" t="s">
        <v>679</v>
      </c>
      <c r="I272" s="7" t="s">
        <v>680</v>
      </c>
      <c r="J272" s="16">
        <v>3408</v>
      </c>
      <c r="K272" s="16">
        <v>106</v>
      </c>
      <c r="L272" s="16">
        <f t="shared" si="14"/>
        <v>5456</v>
      </c>
      <c r="M272" s="16">
        <f t="shared" si="15"/>
        <v>8970</v>
      </c>
    </row>
    <row r="273" spans="1:13" ht="15" customHeight="1">
      <c r="A273" s="7">
        <v>271</v>
      </c>
      <c r="B273" s="8" t="s">
        <v>13</v>
      </c>
      <c r="C273" s="16" t="s">
        <v>269</v>
      </c>
      <c r="D273" s="16" t="s">
        <v>691</v>
      </c>
      <c r="E273" s="11" t="s">
        <v>692</v>
      </c>
      <c r="F273" s="11" t="s">
        <v>434</v>
      </c>
      <c r="G273" s="25" t="s">
        <v>38</v>
      </c>
      <c r="H273" s="7" t="s">
        <v>679</v>
      </c>
      <c r="I273" s="7" t="s">
        <v>680</v>
      </c>
      <c r="J273" s="16">
        <v>3408</v>
      </c>
      <c r="K273" s="16">
        <v>106</v>
      </c>
      <c r="L273" s="16">
        <f t="shared" si="14"/>
        <v>5456</v>
      </c>
      <c r="M273" s="16">
        <f t="shared" si="15"/>
        <v>8970</v>
      </c>
    </row>
    <row r="274" spans="1:13" ht="15" customHeight="1">
      <c r="A274" s="7">
        <v>272</v>
      </c>
      <c r="B274" s="8" t="s">
        <v>13</v>
      </c>
      <c r="C274" s="16" t="s">
        <v>269</v>
      </c>
      <c r="D274" s="16" t="s">
        <v>693</v>
      </c>
      <c r="E274" s="11" t="s">
        <v>694</v>
      </c>
      <c r="F274" s="11" t="s">
        <v>339</v>
      </c>
      <c r="G274" s="25" t="s">
        <v>38</v>
      </c>
      <c r="H274" s="7" t="s">
        <v>679</v>
      </c>
      <c r="I274" s="7" t="s">
        <v>680</v>
      </c>
      <c r="J274" s="16">
        <v>3408</v>
      </c>
      <c r="K274" s="16">
        <v>106</v>
      </c>
      <c r="L274" s="16">
        <f t="shared" si="14"/>
        <v>5456</v>
      </c>
      <c r="M274" s="16">
        <f t="shared" si="15"/>
        <v>8970</v>
      </c>
    </row>
    <row r="275" spans="1:13" ht="15" customHeight="1">
      <c r="A275" s="7">
        <v>273</v>
      </c>
      <c r="B275" s="8" t="s">
        <v>13</v>
      </c>
      <c r="C275" s="16" t="s">
        <v>269</v>
      </c>
      <c r="D275" s="16" t="s">
        <v>695</v>
      </c>
      <c r="E275" s="11" t="s">
        <v>696</v>
      </c>
      <c r="F275" s="11" t="s">
        <v>117</v>
      </c>
      <c r="G275" s="25" t="s">
        <v>118</v>
      </c>
      <c r="H275" s="7" t="s">
        <v>679</v>
      </c>
      <c r="I275" s="7" t="s">
        <v>680</v>
      </c>
      <c r="J275" s="16">
        <v>3408</v>
      </c>
      <c r="K275" s="16">
        <v>106</v>
      </c>
      <c r="L275" s="16">
        <f t="shared" si="14"/>
        <v>5456</v>
      </c>
      <c r="M275" s="16">
        <f t="shared" si="15"/>
        <v>8970</v>
      </c>
    </row>
    <row r="276" spans="1:13" ht="15" customHeight="1">
      <c r="A276" s="7">
        <v>274</v>
      </c>
      <c r="B276" s="8" t="s">
        <v>13</v>
      </c>
      <c r="C276" s="16" t="s">
        <v>269</v>
      </c>
      <c r="D276" s="16" t="s">
        <v>697</v>
      </c>
      <c r="E276" s="11" t="s">
        <v>698</v>
      </c>
      <c r="F276" s="11" t="s">
        <v>699</v>
      </c>
      <c r="G276" s="25" t="s">
        <v>204</v>
      </c>
      <c r="H276" s="7" t="s">
        <v>679</v>
      </c>
      <c r="I276" s="7" t="s">
        <v>680</v>
      </c>
      <c r="J276" s="16">
        <v>3408</v>
      </c>
      <c r="K276" s="16">
        <v>106</v>
      </c>
      <c r="L276" s="16">
        <f t="shared" si="14"/>
        <v>5456</v>
      </c>
      <c r="M276" s="16">
        <f t="shared" si="15"/>
        <v>8970</v>
      </c>
    </row>
    <row r="277" spans="1:13" ht="15" customHeight="1">
      <c r="A277" s="7">
        <v>275</v>
      </c>
      <c r="B277" s="8" t="s">
        <v>13</v>
      </c>
      <c r="C277" s="16" t="s">
        <v>269</v>
      </c>
      <c r="D277" s="16" t="s">
        <v>700</v>
      </c>
      <c r="E277" s="11" t="s">
        <v>701</v>
      </c>
      <c r="F277" s="11" t="s">
        <v>469</v>
      </c>
      <c r="G277" s="25" t="s">
        <v>122</v>
      </c>
      <c r="H277" s="7" t="s">
        <v>679</v>
      </c>
      <c r="I277" s="7" t="s">
        <v>680</v>
      </c>
      <c r="J277" s="16">
        <v>3408</v>
      </c>
      <c r="K277" s="16">
        <v>106</v>
      </c>
      <c r="L277" s="16">
        <f t="shared" si="14"/>
        <v>5456</v>
      </c>
      <c r="M277" s="16">
        <f t="shared" si="15"/>
        <v>8970</v>
      </c>
    </row>
    <row r="278" spans="1:13" ht="15" customHeight="1">
      <c r="A278" s="7">
        <v>276</v>
      </c>
      <c r="B278" s="8" t="s">
        <v>13</v>
      </c>
      <c r="C278" s="16" t="s">
        <v>269</v>
      </c>
      <c r="D278" s="16" t="s">
        <v>702</v>
      </c>
      <c r="E278" s="11" t="s">
        <v>703</v>
      </c>
      <c r="F278" s="11" t="s">
        <v>704</v>
      </c>
      <c r="G278" s="25" t="s">
        <v>60</v>
      </c>
      <c r="H278" s="7" t="s">
        <v>679</v>
      </c>
      <c r="I278" s="7" t="s">
        <v>680</v>
      </c>
      <c r="J278" s="16">
        <v>3408</v>
      </c>
      <c r="K278" s="16">
        <v>106</v>
      </c>
      <c r="L278" s="16">
        <f t="shared" si="14"/>
        <v>5456</v>
      </c>
      <c r="M278" s="16">
        <f t="shared" si="15"/>
        <v>8970</v>
      </c>
    </row>
    <row r="279" spans="1:13" ht="15" customHeight="1">
      <c r="A279" s="7">
        <v>277</v>
      </c>
      <c r="B279" s="8" t="s">
        <v>13</v>
      </c>
      <c r="C279" s="16" t="s">
        <v>269</v>
      </c>
      <c r="D279" s="16" t="s">
        <v>705</v>
      </c>
      <c r="E279" s="11" t="s">
        <v>706</v>
      </c>
      <c r="F279" s="11" t="s">
        <v>707</v>
      </c>
      <c r="G279" s="25" t="s">
        <v>60</v>
      </c>
      <c r="H279" s="7" t="s">
        <v>679</v>
      </c>
      <c r="I279" s="7" t="s">
        <v>680</v>
      </c>
      <c r="J279" s="16">
        <v>3408</v>
      </c>
      <c r="K279" s="16">
        <v>106</v>
      </c>
      <c r="L279" s="16">
        <f t="shared" si="14"/>
        <v>5456</v>
      </c>
      <c r="M279" s="16">
        <f t="shared" si="15"/>
        <v>8970</v>
      </c>
    </row>
    <row r="280" spans="1:13" ht="15" customHeight="1">
      <c r="A280" s="7">
        <v>278</v>
      </c>
      <c r="B280" s="8" t="s">
        <v>13</v>
      </c>
      <c r="C280" s="16" t="s">
        <v>269</v>
      </c>
      <c r="D280" s="16" t="s">
        <v>708</v>
      </c>
      <c r="E280" s="11" t="s">
        <v>709</v>
      </c>
      <c r="F280" s="11" t="s">
        <v>710</v>
      </c>
      <c r="G280" s="25" t="s">
        <v>60</v>
      </c>
      <c r="H280" s="7" t="s">
        <v>679</v>
      </c>
      <c r="I280" s="7" t="s">
        <v>680</v>
      </c>
      <c r="J280" s="16">
        <v>3408</v>
      </c>
      <c r="K280" s="16">
        <v>106</v>
      </c>
      <c r="L280" s="16">
        <f t="shared" si="14"/>
        <v>5456</v>
      </c>
      <c r="M280" s="16">
        <f t="shared" si="15"/>
        <v>8970</v>
      </c>
    </row>
    <row r="281" spans="1:13" ht="15" customHeight="1">
      <c r="A281" s="7">
        <v>279</v>
      </c>
      <c r="B281" s="8" t="s">
        <v>13</v>
      </c>
      <c r="C281" s="16" t="s">
        <v>269</v>
      </c>
      <c r="D281" s="16" t="s">
        <v>711</v>
      </c>
      <c r="E281" s="11" t="s">
        <v>712</v>
      </c>
      <c r="F281" s="11" t="s">
        <v>117</v>
      </c>
      <c r="G281" s="25" t="s">
        <v>47</v>
      </c>
      <c r="H281" s="7" t="s">
        <v>679</v>
      </c>
      <c r="I281" s="7" t="s">
        <v>680</v>
      </c>
      <c r="J281" s="16">
        <v>3408</v>
      </c>
      <c r="K281" s="16">
        <v>106</v>
      </c>
      <c r="L281" s="16">
        <f t="shared" si="14"/>
        <v>5456</v>
      </c>
      <c r="M281" s="16">
        <f t="shared" si="15"/>
        <v>8970</v>
      </c>
    </row>
    <row r="282" spans="1:13" ht="15" customHeight="1">
      <c r="A282" s="7">
        <v>280</v>
      </c>
      <c r="B282" s="8" t="s">
        <v>13</v>
      </c>
      <c r="C282" s="16" t="s">
        <v>269</v>
      </c>
      <c r="D282" s="16" t="s">
        <v>713</v>
      </c>
      <c r="E282" s="11" t="s">
        <v>714</v>
      </c>
      <c r="F282" s="11" t="s">
        <v>540</v>
      </c>
      <c r="G282" s="25" t="s">
        <v>60</v>
      </c>
      <c r="H282" s="7" t="s">
        <v>679</v>
      </c>
      <c r="I282" s="7" t="s">
        <v>680</v>
      </c>
      <c r="J282" s="16">
        <v>3408</v>
      </c>
      <c r="K282" s="16">
        <v>106</v>
      </c>
      <c r="L282" s="16">
        <f t="shared" si="14"/>
        <v>5456</v>
      </c>
      <c r="M282" s="16">
        <f t="shared" si="15"/>
        <v>8970</v>
      </c>
    </row>
    <row r="283" spans="1:13" ht="15" customHeight="1">
      <c r="A283" s="7">
        <v>281</v>
      </c>
      <c r="B283" s="8" t="s">
        <v>13</v>
      </c>
      <c r="C283" s="16" t="s">
        <v>269</v>
      </c>
      <c r="D283" s="16" t="s">
        <v>715</v>
      </c>
      <c r="E283" s="11" t="s">
        <v>716</v>
      </c>
      <c r="F283" s="11" t="s">
        <v>24</v>
      </c>
      <c r="G283" s="25" t="s">
        <v>126</v>
      </c>
      <c r="H283" s="7" t="s">
        <v>679</v>
      </c>
      <c r="I283" s="7" t="s">
        <v>680</v>
      </c>
      <c r="J283" s="16">
        <v>3408</v>
      </c>
      <c r="K283" s="16">
        <v>106</v>
      </c>
      <c r="L283" s="16">
        <f t="shared" si="14"/>
        <v>5456</v>
      </c>
      <c r="M283" s="16">
        <f t="shared" si="15"/>
        <v>8970</v>
      </c>
    </row>
    <row r="284" spans="1:13" ht="15" customHeight="1">
      <c r="A284" s="7">
        <v>282</v>
      </c>
      <c r="B284" s="8" t="s">
        <v>13</v>
      </c>
      <c r="C284" s="16" t="s">
        <v>269</v>
      </c>
      <c r="D284" s="16" t="s">
        <v>717</v>
      </c>
      <c r="E284" s="11" t="s">
        <v>718</v>
      </c>
      <c r="F284" s="11" t="s">
        <v>400</v>
      </c>
      <c r="G284" s="25" t="s">
        <v>38</v>
      </c>
      <c r="H284" s="7" t="s">
        <v>679</v>
      </c>
      <c r="I284" s="7" t="s">
        <v>680</v>
      </c>
      <c r="J284" s="16">
        <v>3408</v>
      </c>
      <c r="K284" s="16">
        <v>106</v>
      </c>
      <c r="L284" s="16">
        <f t="shared" si="14"/>
        <v>5456</v>
      </c>
      <c r="M284" s="16">
        <f t="shared" si="15"/>
        <v>8970</v>
      </c>
    </row>
    <row r="285" spans="1:13" ht="15" customHeight="1">
      <c r="A285" s="7">
        <v>283</v>
      </c>
      <c r="B285" s="8" t="s">
        <v>13</v>
      </c>
      <c r="C285" s="16" t="s">
        <v>269</v>
      </c>
      <c r="D285" s="16" t="s">
        <v>719</v>
      </c>
      <c r="E285" s="11" t="s">
        <v>720</v>
      </c>
      <c r="F285" s="11" t="s">
        <v>540</v>
      </c>
      <c r="G285" s="25" t="s">
        <v>60</v>
      </c>
      <c r="H285" s="7" t="s">
        <v>679</v>
      </c>
      <c r="I285" s="7" t="s">
        <v>680</v>
      </c>
      <c r="J285" s="16">
        <v>3408</v>
      </c>
      <c r="K285" s="16">
        <v>106</v>
      </c>
      <c r="L285" s="16">
        <f t="shared" si="14"/>
        <v>5456</v>
      </c>
      <c r="M285" s="16">
        <f t="shared" si="15"/>
        <v>8970</v>
      </c>
    </row>
    <row r="286" spans="1:13" ht="15" customHeight="1">
      <c r="A286" s="7">
        <v>284</v>
      </c>
      <c r="B286" s="8" t="s">
        <v>13</v>
      </c>
      <c r="C286" s="16" t="s">
        <v>269</v>
      </c>
      <c r="D286" s="16" t="s">
        <v>721</v>
      </c>
      <c r="E286" s="11" t="s">
        <v>722</v>
      </c>
      <c r="F286" s="11" t="s">
        <v>723</v>
      </c>
      <c r="G286" s="25" t="s">
        <v>385</v>
      </c>
      <c r="H286" s="7" t="s">
        <v>679</v>
      </c>
      <c r="I286" s="7" t="s">
        <v>680</v>
      </c>
      <c r="J286" s="16">
        <v>3408</v>
      </c>
      <c r="K286" s="16">
        <v>106</v>
      </c>
      <c r="L286" s="16">
        <f t="shared" si="14"/>
        <v>5456</v>
      </c>
      <c r="M286" s="16">
        <f t="shared" si="15"/>
        <v>8970</v>
      </c>
    </row>
    <row r="287" spans="1:13" ht="15" customHeight="1">
      <c r="A287" s="7">
        <v>285</v>
      </c>
      <c r="B287" s="8" t="s">
        <v>13</v>
      </c>
      <c r="C287" s="16" t="s">
        <v>269</v>
      </c>
      <c r="D287" s="16" t="s">
        <v>724</v>
      </c>
      <c r="E287" s="11" t="s">
        <v>725</v>
      </c>
      <c r="F287" s="11" t="s">
        <v>690</v>
      </c>
      <c r="G287" s="25" t="s">
        <v>38</v>
      </c>
      <c r="H287" s="7" t="s">
        <v>679</v>
      </c>
      <c r="I287" s="7" t="s">
        <v>680</v>
      </c>
      <c r="J287" s="16">
        <v>3408</v>
      </c>
      <c r="K287" s="16">
        <v>106</v>
      </c>
      <c r="L287" s="16">
        <f t="shared" si="14"/>
        <v>5456</v>
      </c>
      <c r="M287" s="16">
        <f t="shared" si="15"/>
        <v>8970</v>
      </c>
    </row>
    <row r="288" spans="1:13" ht="15" customHeight="1">
      <c r="A288" s="7">
        <v>286</v>
      </c>
      <c r="B288" s="8" t="s">
        <v>13</v>
      </c>
      <c r="C288" s="16" t="s">
        <v>269</v>
      </c>
      <c r="D288" s="16" t="s">
        <v>598</v>
      </c>
      <c r="E288" s="11" t="s">
        <v>726</v>
      </c>
      <c r="F288" s="11" t="s">
        <v>727</v>
      </c>
      <c r="G288" s="25" t="s">
        <v>728</v>
      </c>
      <c r="H288" s="7" t="s">
        <v>679</v>
      </c>
      <c r="I288" s="7" t="s">
        <v>680</v>
      </c>
      <c r="J288" s="16">
        <v>3408</v>
      </c>
      <c r="K288" s="16">
        <v>106</v>
      </c>
      <c r="L288" s="16">
        <f t="shared" si="14"/>
        <v>5456</v>
      </c>
      <c r="M288" s="16">
        <f t="shared" si="15"/>
        <v>8970</v>
      </c>
    </row>
    <row r="289" spans="1:13" ht="15" customHeight="1">
      <c r="A289" s="7">
        <v>287</v>
      </c>
      <c r="B289" s="8" t="s">
        <v>13</v>
      </c>
      <c r="C289" s="16" t="s">
        <v>269</v>
      </c>
      <c r="D289" s="16" t="s">
        <v>729</v>
      </c>
      <c r="E289" s="11" t="s">
        <v>730</v>
      </c>
      <c r="F289" s="11" t="s">
        <v>731</v>
      </c>
      <c r="G289" s="25" t="s">
        <v>100</v>
      </c>
      <c r="H289" s="7" t="s">
        <v>679</v>
      </c>
      <c r="I289" s="7" t="s">
        <v>680</v>
      </c>
      <c r="J289" s="16">
        <v>3408</v>
      </c>
      <c r="K289" s="16">
        <v>106</v>
      </c>
      <c r="L289" s="16">
        <f t="shared" si="14"/>
        <v>5456</v>
      </c>
      <c r="M289" s="16">
        <f t="shared" si="15"/>
        <v>8970</v>
      </c>
    </row>
    <row r="290" spans="1:13" ht="15" customHeight="1">
      <c r="A290" s="7">
        <v>288</v>
      </c>
      <c r="B290" s="8" t="s">
        <v>13</v>
      </c>
      <c r="C290" s="16" t="s">
        <v>269</v>
      </c>
      <c r="D290" s="16" t="s">
        <v>732</v>
      </c>
      <c r="E290" s="11" t="s">
        <v>733</v>
      </c>
      <c r="F290" s="11" t="s">
        <v>307</v>
      </c>
      <c r="G290" s="25" t="s">
        <v>290</v>
      </c>
      <c r="H290" s="7" t="s">
        <v>679</v>
      </c>
      <c r="I290" s="7" t="s">
        <v>680</v>
      </c>
      <c r="J290" s="16">
        <v>3408</v>
      </c>
      <c r="K290" s="16">
        <v>106</v>
      </c>
      <c r="L290" s="16">
        <f t="shared" si="14"/>
        <v>5456</v>
      </c>
      <c r="M290" s="16">
        <f t="shared" si="15"/>
        <v>8970</v>
      </c>
    </row>
    <row r="291" spans="1:13" ht="15" customHeight="1">
      <c r="A291" s="7">
        <v>289</v>
      </c>
      <c r="B291" s="8" t="s">
        <v>13</v>
      </c>
      <c r="C291" s="16" t="s">
        <v>269</v>
      </c>
      <c r="D291" s="16" t="s">
        <v>734</v>
      </c>
      <c r="E291" s="11" t="s">
        <v>735</v>
      </c>
      <c r="F291" s="11" t="s">
        <v>736</v>
      </c>
      <c r="G291" s="25" t="s">
        <v>38</v>
      </c>
      <c r="H291" s="7" t="s">
        <v>679</v>
      </c>
      <c r="I291" s="7" t="s">
        <v>680</v>
      </c>
      <c r="J291" s="16">
        <v>3408</v>
      </c>
      <c r="K291" s="16">
        <v>106</v>
      </c>
      <c r="L291" s="16">
        <f t="shared" si="14"/>
        <v>5456</v>
      </c>
      <c r="M291" s="16">
        <f t="shared" si="15"/>
        <v>8970</v>
      </c>
    </row>
    <row r="292" spans="1:13" ht="15" customHeight="1">
      <c r="A292" s="7">
        <v>290</v>
      </c>
      <c r="B292" s="8" t="s">
        <v>13</v>
      </c>
      <c r="C292" s="16" t="s">
        <v>269</v>
      </c>
      <c r="D292" s="16" t="s">
        <v>737</v>
      </c>
      <c r="E292" s="11" t="s">
        <v>738</v>
      </c>
      <c r="F292" s="11" t="s">
        <v>547</v>
      </c>
      <c r="G292" s="25" t="s">
        <v>118</v>
      </c>
      <c r="H292" s="7" t="s">
        <v>679</v>
      </c>
      <c r="I292" s="7" t="s">
        <v>680</v>
      </c>
      <c r="J292" s="16">
        <v>3408</v>
      </c>
      <c r="K292" s="16">
        <v>106</v>
      </c>
      <c r="L292" s="16">
        <f t="shared" si="14"/>
        <v>5456</v>
      </c>
      <c r="M292" s="16">
        <f t="shared" si="15"/>
        <v>8970</v>
      </c>
    </row>
    <row r="293" spans="1:13" ht="15" customHeight="1">
      <c r="A293" s="7">
        <v>291</v>
      </c>
      <c r="B293" s="8" t="s">
        <v>13</v>
      </c>
      <c r="C293" s="16" t="s">
        <v>269</v>
      </c>
      <c r="D293" s="16" t="s">
        <v>739</v>
      </c>
      <c r="E293" s="11" t="s">
        <v>740</v>
      </c>
      <c r="F293" s="11" t="s">
        <v>469</v>
      </c>
      <c r="G293" s="25" t="s">
        <v>122</v>
      </c>
      <c r="H293" s="7" t="s">
        <v>679</v>
      </c>
      <c r="I293" s="7" t="s">
        <v>680</v>
      </c>
      <c r="J293" s="16">
        <v>3408</v>
      </c>
      <c r="K293" s="16">
        <v>106</v>
      </c>
      <c r="L293" s="16">
        <f t="shared" si="14"/>
        <v>5456</v>
      </c>
      <c r="M293" s="16">
        <f t="shared" si="15"/>
        <v>8970</v>
      </c>
    </row>
    <row r="294" spans="1:13" ht="15" customHeight="1">
      <c r="A294" s="7">
        <v>292</v>
      </c>
      <c r="B294" s="8" t="s">
        <v>13</v>
      </c>
      <c r="C294" s="16" t="s">
        <v>269</v>
      </c>
      <c r="D294" s="16" t="s">
        <v>741</v>
      </c>
      <c r="E294" s="11" t="s">
        <v>742</v>
      </c>
      <c r="F294" s="11" t="s">
        <v>117</v>
      </c>
      <c r="G294" s="25" t="s">
        <v>47</v>
      </c>
      <c r="H294" s="7" t="s">
        <v>679</v>
      </c>
      <c r="I294" s="7" t="s">
        <v>680</v>
      </c>
      <c r="J294" s="16">
        <v>3408</v>
      </c>
      <c r="K294" s="16">
        <v>106</v>
      </c>
      <c r="L294" s="16">
        <f t="shared" si="14"/>
        <v>5456</v>
      </c>
      <c r="M294" s="16">
        <f t="shared" si="15"/>
        <v>8970</v>
      </c>
    </row>
    <row r="295" spans="1:13" ht="15" customHeight="1">
      <c r="A295" s="7">
        <v>293</v>
      </c>
      <c r="B295" s="8" t="s">
        <v>13</v>
      </c>
      <c r="C295" s="16" t="s">
        <v>269</v>
      </c>
      <c r="D295" s="16" t="s">
        <v>743</v>
      </c>
      <c r="E295" s="11" t="s">
        <v>744</v>
      </c>
      <c r="F295" s="11" t="s">
        <v>450</v>
      </c>
      <c r="G295" s="25" t="s">
        <v>60</v>
      </c>
      <c r="H295" s="7" t="s">
        <v>679</v>
      </c>
      <c r="I295" s="7" t="s">
        <v>680</v>
      </c>
      <c r="J295" s="16">
        <v>3408</v>
      </c>
      <c r="K295" s="16">
        <v>106</v>
      </c>
      <c r="L295" s="16">
        <f t="shared" si="14"/>
        <v>5456</v>
      </c>
      <c r="M295" s="16">
        <f t="shared" si="15"/>
        <v>8970</v>
      </c>
    </row>
    <row r="296" spans="1:13" ht="15" customHeight="1">
      <c r="A296" s="7">
        <v>294</v>
      </c>
      <c r="B296" s="8" t="s">
        <v>13</v>
      </c>
      <c r="C296" s="16" t="s">
        <v>269</v>
      </c>
      <c r="D296" s="16" t="s">
        <v>745</v>
      </c>
      <c r="E296" s="11" t="s">
        <v>746</v>
      </c>
      <c r="F296" s="11" t="s">
        <v>699</v>
      </c>
      <c r="G296" s="25" t="s">
        <v>204</v>
      </c>
      <c r="H296" s="7" t="s">
        <v>679</v>
      </c>
      <c r="I296" s="7" t="s">
        <v>680</v>
      </c>
      <c r="J296" s="16">
        <v>3408</v>
      </c>
      <c r="K296" s="16">
        <v>106</v>
      </c>
      <c r="L296" s="16">
        <f t="shared" si="14"/>
        <v>5456</v>
      </c>
      <c r="M296" s="16">
        <f t="shared" si="15"/>
        <v>8970</v>
      </c>
    </row>
    <row r="297" spans="1:13" ht="15" customHeight="1">
      <c r="A297" s="7">
        <v>295</v>
      </c>
      <c r="B297" s="8" t="s">
        <v>13</v>
      </c>
      <c r="C297" s="16" t="s">
        <v>269</v>
      </c>
      <c r="D297" s="16" t="s">
        <v>747</v>
      </c>
      <c r="E297" s="11" t="s">
        <v>748</v>
      </c>
      <c r="F297" s="11" t="s">
        <v>339</v>
      </c>
      <c r="G297" s="25" t="s">
        <v>38</v>
      </c>
      <c r="H297" s="7" t="s">
        <v>679</v>
      </c>
      <c r="I297" s="7" t="s">
        <v>680</v>
      </c>
      <c r="J297" s="16">
        <v>3408</v>
      </c>
      <c r="K297" s="16">
        <v>106</v>
      </c>
      <c r="L297" s="16">
        <f t="shared" si="14"/>
        <v>5456</v>
      </c>
      <c r="M297" s="16">
        <f t="shared" si="15"/>
        <v>8970</v>
      </c>
    </row>
    <row r="298" spans="1:13" ht="15" customHeight="1">
      <c r="A298" s="7">
        <v>296</v>
      </c>
      <c r="B298" s="8" t="s">
        <v>13</v>
      </c>
      <c r="C298" s="16" t="s">
        <v>269</v>
      </c>
      <c r="D298" s="16" t="s">
        <v>749</v>
      </c>
      <c r="E298" s="11" t="s">
        <v>750</v>
      </c>
      <c r="F298" s="11" t="s">
        <v>117</v>
      </c>
      <c r="G298" s="25" t="s">
        <v>118</v>
      </c>
      <c r="H298" s="7" t="s">
        <v>679</v>
      </c>
      <c r="I298" s="7" t="s">
        <v>680</v>
      </c>
      <c r="J298" s="16">
        <v>3408</v>
      </c>
      <c r="K298" s="16">
        <v>106</v>
      </c>
      <c r="L298" s="16">
        <f t="shared" si="14"/>
        <v>5456</v>
      </c>
      <c r="M298" s="16">
        <f t="shared" si="15"/>
        <v>8970</v>
      </c>
    </row>
    <row r="299" spans="1:13" ht="15" customHeight="1">
      <c r="A299" s="7">
        <v>297</v>
      </c>
      <c r="B299" s="8" t="s">
        <v>13</v>
      </c>
      <c r="C299" s="16" t="s">
        <v>269</v>
      </c>
      <c r="D299" s="16" t="s">
        <v>751</v>
      </c>
      <c r="E299" s="11" t="s">
        <v>752</v>
      </c>
      <c r="F299" s="11" t="s">
        <v>24</v>
      </c>
      <c r="G299" s="25" t="s">
        <v>126</v>
      </c>
      <c r="H299" s="7" t="s">
        <v>679</v>
      </c>
      <c r="I299" s="7" t="s">
        <v>680</v>
      </c>
      <c r="J299" s="16">
        <v>3408</v>
      </c>
      <c r="K299" s="16">
        <v>106</v>
      </c>
      <c r="L299" s="16">
        <f t="shared" si="14"/>
        <v>5456</v>
      </c>
      <c r="M299" s="16">
        <f t="shared" si="15"/>
        <v>8970</v>
      </c>
    </row>
    <row r="300" spans="1:13" ht="15" customHeight="1">
      <c r="A300" s="7">
        <v>298</v>
      </c>
      <c r="B300" s="8" t="s">
        <v>13</v>
      </c>
      <c r="C300" s="16" t="s">
        <v>269</v>
      </c>
      <c r="D300" s="16" t="s">
        <v>753</v>
      </c>
      <c r="E300" s="11" t="s">
        <v>754</v>
      </c>
      <c r="F300" s="11" t="s">
        <v>727</v>
      </c>
      <c r="G300" s="25" t="s">
        <v>728</v>
      </c>
      <c r="H300" s="7" t="s">
        <v>679</v>
      </c>
      <c r="I300" s="7" t="s">
        <v>680</v>
      </c>
      <c r="J300" s="16">
        <v>3408</v>
      </c>
      <c r="K300" s="16">
        <v>106</v>
      </c>
      <c r="L300" s="16">
        <f t="shared" si="14"/>
        <v>5456</v>
      </c>
      <c r="M300" s="16">
        <f t="shared" si="15"/>
        <v>8970</v>
      </c>
    </row>
    <row r="301" spans="1:13" ht="15" customHeight="1">
      <c r="A301" s="7">
        <v>299</v>
      </c>
      <c r="B301" s="8" t="s">
        <v>13</v>
      </c>
      <c r="C301" s="24" t="s">
        <v>269</v>
      </c>
      <c r="D301" s="24" t="s">
        <v>755</v>
      </c>
      <c r="E301" s="8" t="s">
        <v>756</v>
      </c>
      <c r="F301" s="8" t="s">
        <v>757</v>
      </c>
      <c r="G301" s="27" t="s">
        <v>758</v>
      </c>
      <c r="H301" s="7" t="s">
        <v>759</v>
      </c>
      <c r="I301" s="7" t="s">
        <v>760</v>
      </c>
      <c r="J301" s="24">
        <f>324+259*6+289*5</f>
        <v>3323</v>
      </c>
      <c r="K301" s="24">
        <f>8*7+9*5</f>
        <v>101</v>
      </c>
      <c r="L301" s="24">
        <f>515*3+450*9</f>
        <v>5595</v>
      </c>
      <c r="M301" s="24">
        <f t="shared" ref="M301:M306" si="16">J301+K301+L301</f>
        <v>9019</v>
      </c>
    </row>
    <row r="302" spans="1:13" ht="15" customHeight="1">
      <c r="A302" s="7">
        <v>300</v>
      </c>
      <c r="B302" s="8" t="s">
        <v>13</v>
      </c>
      <c r="C302" s="24" t="s">
        <v>269</v>
      </c>
      <c r="D302" s="24" t="s">
        <v>761</v>
      </c>
      <c r="E302" s="8" t="s">
        <v>762</v>
      </c>
      <c r="F302" s="8" t="s">
        <v>30</v>
      </c>
      <c r="G302" s="27" t="s">
        <v>758</v>
      </c>
      <c r="H302" s="7" t="s">
        <v>759</v>
      </c>
      <c r="I302" s="7" t="s">
        <v>760</v>
      </c>
      <c r="J302" s="24">
        <f>324+259*6+289*5</f>
        <v>3323</v>
      </c>
      <c r="K302" s="24">
        <f>8*7+9*5</f>
        <v>101</v>
      </c>
      <c r="L302" s="24">
        <f>515*3+450*9</f>
        <v>5595</v>
      </c>
      <c r="M302" s="24">
        <f t="shared" si="16"/>
        <v>9019</v>
      </c>
    </row>
    <row r="303" spans="1:13" ht="15" customHeight="1">
      <c r="A303" s="7">
        <v>301</v>
      </c>
      <c r="B303" s="8" t="s">
        <v>13</v>
      </c>
      <c r="C303" s="24" t="s">
        <v>269</v>
      </c>
      <c r="D303" s="24" t="s">
        <v>763</v>
      </c>
      <c r="E303" s="8" t="s">
        <v>764</v>
      </c>
      <c r="F303" s="8" t="s">
        <v>30</v>
      </c>
      <c r="G303" s="27" t="s">
        <v>758</v>
      </c>
      <c r="H303" s="7" t="s">
        <v>765</v>
      </c>
      <c r="I303" s="7" t="s">
        <v>766</v>
      </c>
      <c r="J303" s="24">
        <f t="shared" ref="J303:J306" si="17">259*6+289*6</f>
        <v>3288</v>
      </c>
      <c r="K303" s="24">
        <f t="shared" ref="K303:K306" si="18">8*6+9*6</f>
        <v>102</v>
      </c>
      <c r="L303" s="24">
        <f t="shared" ref="L303:L306" si="19">515*2+450*10</f>
        <v>5530</v>
      </c>
      <c r="M303" s="24">
        <f t="shared" si="16"/>
        <v>8920</v>
      </c>
    </row>
    <row r="304" spans="1:13" ht="15" customHeight="1">
      <c r="A304" s="7">
        <v>302</v>
      </c>
      <c r="B304" s="8" t="s">
        <v>13</v>
      </c>
      <c r="C304" s="24" t="s">
        <v>269</v>
      </c>
      <c r="D304" s="24" t="s">
        <v>767</v>
      </c>
      <c r="E304" s="8" t="s">
        <v>768</v>
      </c>
      <c r="F304" s="8" t="s">
        <v>30</v>
      </c>
      <c r="G304" s="27" t="s">
        <v>758</v>
      </c>
      <c r="H304" s="7" t="s">
        <v>765</v>
      </c>
      <c r="I304" s="7" t="s">
        <v>766</v>
      </c>
      <c r="J304" s="24">
        <f t="shared" si="17"/>
        <v>3288</v>
      </c>
      <c r="K304" s="24">
        <f t="shared" si="18"/>
        <v>102</v>
      </c>
      <c r="L304" s="24">
        <f t="shared" si="19"/>
        <v>5530</v>
      </c>
      <c r="M304" s="24">
        <f t="shared" si="16"/>
        <v>8920</v>
      </c>
    </row>
    <row r="305" spans="1:13" ht="15" customHeight="1">
      <c r="A305" s="7">
        <v>303</v>
      </c>
      <c r="B305" s="8" t="s">
        <v>13</v>
      </c>
      <c r="C305" s="24" t="s">
        <v>269</v>
      </c>
      <c r="D305" s="24" t="s">
        <v>769</v>
      </c>
      <c r="E305" s="8" t="s">
        <v>770</v>
      </c>
      <c r="F305" s="8" t="s">
        <v>771</v>
      </c>
      <c r="G305" s="27" t="s">
        <v>772</v>
      </c>
      <c r="H305" s="7" t="s">
        <v>773</v>
      </c>
      <c r="I305" s="7" t="s">
        <v>774</v>
      </c>
      <c r="J305" s="24">
        <f t="shared" si="17"/>
        <v>3288</v>
      </c>
      <c r="K305" s="24">
        <f t="shared" si="18"/>
        <v>102</v>
      </c>
      <c r="L305" s="24">
        <f t="shared" si="19"/>
        <v>5530</v>
      </c>
      <c r="M305" s="24">
        <f t="shared" si="16"/>
        <v>8920</v>
      </c>
    </row>
    <row r="306" spans="1:13" ht="15" customHeight="1">
      <c r="A306" s="7">
        <v>304</v>
      </c>
      <c r="B306" s="8" t="s">
        <v>13</v>
      </c>
      <c r="C306" s="24" t="s">
        <v>269</v>
      </c>
      <c r="D306" s="24" t="s">
        <v>775</v>
      </c>
      <c r="E306" s="8" t="s">
        <v>776</v>
      </c>
      <c r="F306" s="8" t="s">
        <v>30</v>
      </c>
      <c r="G306" s="27" t="s">
        <v>758</v>
      </c>
      <c r="H306" s="7" t="s">
        <v>777</v>
      </c>
      <c r="I306" s="7" t="s">
        <v>778</v>
      </c>
      <c r="J306" s="24">
        <f t="shared" si="17"/>
        <v>3288</v>
      </c>
      <c r="K306" s="24">
        <f t="shared" si="18"/>
        <v>102</v>
      </c>
      <c r="L306" s="24">
        <f t="shared" si="19"/>
        <v>5530</v>
      </c>
      <c r="M306" s="24">
        <f t="shared" si="16"/>
        <v>8920</v>
      </c>
    </row>
  </sheetData>
  <mergeCells count="1">
    <mergeCell ref="A1:M1"/>
  </mergeCells>
  <phoneticPr fontId="7" type="noConversion"/>
  <conditionalFormatting sqref="E10">
    <cfRule type="duplicateValues" dxfId="6" priority="5"/>
    <cfRule type="duplicateValues" dxfId="5" priority="6"/>
    <cfRule type="aboveAverage" dxfId="4" priority="7"/>
  </conditionalFormatting>
  <conditionalFormatting sqref="E11:E83">
    <cfRule type="duplicateValues" dxfId="3" priority="2"/>
    <cfRule type="duplicateValues" dxfId="2" priority="3"/>
    <cfRule type="aboveAverage" dxfId="1" priority="4"/>
  </conditionalFormatting>
  <conditionalFormatting sqref="E268:E30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2020-10-30T06:45:23Z</dcterms:created>
  <dcterms:modified xsi:type="dcterms:W3CDTF">2020-10-31T01:59:20Z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