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1495" windowHeight="9120"/>
  </bookViews>
  <sheets>
    <sheet name="18年一般收入" sheetId="1" r:id="rId1"/>
    <sheet name="18年一般支出" sheetId="2" r:id="rId2"/>
    <sheet name="18年基金收支" sheetId="3" r:id="rId3"/>
    <sheet name="18年其他收支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q">[1]国家!#REF!</definedName>
    <definedName name="\z">[2]中央!#REF!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[6]PKx!$A$1:$AP$622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sdz1">#REF!</definedName>
    <definedName name="gsdz2">#REF!</definedName>
    <definedName name="gsdz3">#REF!</definedName>
    <definedName name="gxxe2003">[8]P1012001!$A$6:$E$117</definedName>
    <definedName name="gxxe20032">[8]P1012001!$A$6:$E$117</definedName>
    <definedName name="h">#REF!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">'[10]09支出'!$A$7:$C$10,'[10]09支出'!$A$12:$C$12,'[10]09支出'!$A$14:$C$19,'[10]09支出'!$A$21:$C$24</definedName>
    <definedName name="i">#N/A</definedName>
    <definedName name="j">#N/A</definedName>
    <definedName name="jd">#REF!,#REF!,#REF!,#REF!,#REF!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dz">#REF!</definedName>
    <definedName name="_ldz2">#REF!</definedName>
    <definedName name="_ldz3">#REF!</definedName>
    <definedName name="lkghjk">#N/A</definedName>
    <definedName name="lkjhh">#N/A</definedName>
    <definedName name="luil">#N/A</definedName>
    <definedName name="mmmm">#REF!</definedName>
    <definedName name="mmmmm">[12]基础编码!$H$2:$H$3</definedName>
    <definedName name="mmmmmm">[12]基础编码!$S$2:$S$9</definedName>
    <definedName name="pmq">[13]国地税!$H$10:$H$14,[13]国地税!$H$16:$H$21,[13]国地税!$H$23:$H$26,[13]国地税!$H$28:$H$30</definedName>
    <definedName name="_xlnm.Print_Area" localSheetId="3">'18年其他收支'!$A$1:$G$18</definedName>
    <definedName name="_xlnm.Print_Area">#N/A</definedName>
    <definedName name="Print_Area_MI">#REF!</definedName>
    <definedName name="_xlnm.Print_Titles" localSheetId="2">'18年基金收支'!$1:$5</definedName>
    <definedName name="_xlnm.Print_Titles" localSheetId="3">'18年其他收支'!$1:$5</definedName>
    <definedName name="_xlnm.Print_Titles" localSheetId="0">'18年一般收入'!$1:$5</definedName>
    <definedName name="_xlnm.Print_Titles" localSheetId="1">'18年一般支出'!$1:$5</definedName>
    <definedName name="_xlnm.Print_Titles">#N/A</definedName>
    <definedName name="Pub_t_Divisio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ns">'[14]2007分月收入'!$B$3:$W$31</definedName>
    <definedName name="srq">#REF!,#REF!,#REF!</definedName>
    <definedName name="_srq2">#REF!,#REF!,#REF!,#REF!</definedName>
    <definedName name="ssfafag">#N/A</definedName>
    <definedName name="try">#N/A</definedName>
    <definedName name="uyi">#N/A</definedName>
    <definedName name="yf">#REF!</definedName>
    <definedName name="阿">#REF!</definedName>
    <definedName name="财政供养">#REF!</definedName>
    <definedName name="处室">#REF!</definedName>
    <definedName name="大多数">[16]XL4Poppy!$A$15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#N/A</definedName>
    <definedName name="类型">#REF!</definedName>
    <definedName name="培训考核">#REF!</definedName>
    <definedName name="培训类别">#REF!</definedName>
    <definedName name="培训形式">#REF!</definedName>
    <definedName name="棋盘山">#REF!</definedName>
    <definedName name="全额差额比例">'[20]C01-1'!#REF!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四季度">'[21]C01-1'!#REF!</definedName>
    <definedName name="位次d">[22]四月份月报!#REF!</definedName>
    <definedName name="乡镇海">#REF!</definedName>
    <definedName name="性别">[12]基础编码!$H$2:$H$3</definedName>
    <definedName name="学历">[12]基础编码!$S$2:$S$9</definedName>
    <definedName name="支出">[24]P1012001!$A$6:$E$117</definedName>
    <definedName name="전">#REF!</definedName>
    <definedName name="주택사업본부">#REF!</definedName>
    <definedName name="철구사업본부">#REF!</definedName>
  </definedNames>
  <calcPr calcId="124519" fullCalcOnLoad="1" iterate="1"/>
</workbook>
</file>

<file path=xl/calcChain.xml><?xml version="1.0" encoding="utf-8"?>
<calcChain xmlns="http://schemas.openxmlformats.org/spreadsheetml/2006/main">
  <c r="F18" i="4"/>
  <c r="G18" s="1"/>
  <c r="E18"/>
  <c r="G17"/>
  <c r="F17"/>
  <c r="E17"/>
  <c r="D16"/>
  <c r="F16" s="1"/>
  <c r="G16" s="1"/>
  <c r="C16"/>
  <c r="B16"/>
  <c r="F15"/>
  <c r="G15" s="1"/>
  <c r="E15"/>
  <c r="G14"/>
  <c r="F14"/>
  <c r="E14"/>
  <c r="D13"/>
  <c r="F13" s="1"/>
  <c r="G13" s="1"/>
  <c r="C13"/>
  <c r="B13"/>
  <c r="F12"/>
  <c r="G12" s="1"/>
  <c r="E12"/>
  <c r="E11"/>
  <c r="D11"/>
  <c r="F11" s="1"/>
  <c r="G11" s="1"/>
  <c r="C11"/>
  <c r="B11"/>
  <c r="F10"/>
  <c r="G9"/>
  <c r="F9"/>
  <c r="F8"/>
  <c r="E8"/>
  <c r="G7"/>
  <c r="F7"/>
  <c r="E7"/>
  <c r="D6"/>
  <c r="C6"/>
  <c r="E6" s="1"/>
  <c r="B6"/>
  <c r="F6" s="1"/>
  <c r="G6" s="1"/>
  <c r="G38" i="3"/>
  <c r="F38"/>
  <c r="E38"/>
  <c r="G37"/>
  <c r="F37"/>
  <c r="E37"/>
  <c r="G36"/>
  <c r="F36"/>
  <c r="E36"/>
  <c r="F35"/>
  <c r="G35" s="1"/>
  <c r="E35"/>
  <c r="G34"/>
  <c r="F34"/>
  <c r="E34"/>
  <c r="G33"/>
  <c r="F33"/>
  <c r="F32"/>
  <c r="F31"/>
  <c r="G30"/>
  <c r="F30"/>
  <c r="E30"/>
  <c r="G29"/>
  <c r="F29"/>
  <c r="E29"/>
  <c r="F28"/>
  <c r="G28" s="1"/>
  <c r="E28"/>
  <c r="G27"/>
  <c r="F27"/>
  <c r="E27"/>
  <c r="G26"/>
  <c r="F26"/>
  <c r="E26"/>
  <c r="G25"/>
  <c r="F25"/>
  <c r="E25"/>
  <c r="F24"/>
  <c r="G23"/>
  <c r="F23"/>
  <c r="E23"/>
  <c r="F22"/>
  <c r="G22" s="1"/>
  <c r="E22"/>
  <c r="G21"/>
  <c r="F21"/>
  <c r="E21"/>
  <c r="F20"/>
  <c r="G19"/>
  <c r="F19"/>
  <c r="E19"/>
  <c r="G18"/>
  <c r="F18"/>
  <c r="F17"/>
  <c r="G17" s="1"/>
  <c r="E17"/>
  <c r="G16"/>
  <c r="F16"/>
  <c r="G15"/>
  <c r="G14"/>
  <c r="F14"/>
  <c r="F13"/>
  <c r="I12"/>
  <c r="H12"/>
  <c r="E12"/>
  <c r="D12"/>
  <c r="F12" s="1"/>
  <c r="G12" s="1"/>
  <c r="C12"/>
  <c r="B12"/>
  <c r="G11"/>
  <c r="F11"/>
  <c r="G10"/>
  <c r="F10"/>
  <c r="F9"/>
  <c r="E9"/>
  <c r="H8"/>
  <c r="F8"/>
  <c r="G8" s="1"/>
  <c r="E8"/>
  <c r="G7"/>
  <c r="F7"/>
  <c r="E7"/>
  <c r="I6"/>
  <c r="H6"/>
  <c r="F6"/>
  <c r="G6" s="1"/>
  <c r="E6"/>
  <c r="D6"/>
  <c r="C6"/>
  <c r="B6"/>
  <c r="G27" i="2"/>
  <c r="F27"/>
  <c r="E27"/>
  <c r="G26"/>
  <c r="F26"/>
  <c r="E26"/>
  <c r="F25"/>
  <c r="G25" s="1"/>
  <c r="E25"/>
  <c r="G24"/>
  <c r="F24"/>
  <c r="E24"/>
  <c r="G23"/>
  <c r="F23"/>
  <c r="E23"/>
  <c r="G22"/>
  <c r="F22"/>
  <c r="E22"/>
  <c r="F21"/>
  <c r="G21" s="1"/>
  <c r="E21"/>
  <c r="G20"/>
  <c r="F20"/>
  <c r="E20"/>
  <c r="G19"/>
  <c r="F19"/>
  <c r="E19"/>
  <c r="G18"/>
  <c r="F18"/>
  <c r="E18"/>
  <c r="F17"/>
  <c r="G17" s="1"/>
  <c r="E17"/>
  <c r="G16"/>
  <c r="F16"/>
  <c r="E16"/>
  <c r="G15"/>
  <c r="F15"/>
  <c r="E15"/>
  <c r="G14"/>
  <c r="F14"/>
  <c r="E14"/>
  <c r="F13"/>
  <c r="G13" s="1"/>
  <c r="E13"/>
  <c r="G12"/>
  <c r="F12"/>
  <c r="E12"/>
  <c r="G11"/>
  <c r="F11"/>
  <c r="E11"/>
  <c r="G10"/>
  <c r="F10"/>
  <c r="E10"/>
  <c r="F9"/>
  <c r="G9" s="1"/>
  <c r="E9"/>
  <c r="G8"/>
  <c r="F8"/>
  <c r="E8"/>
  <c r="G7"/>
  <c r="F7"/>
  <c r="E7"/>
  <c r="I6"/>
  <c r="H6"/>
  <c r="E6"/>
  <c r="D6"/>
  <c r="F6" s="1"/>
  <c r="G6" s="1"/>
  <c r="C6"/>
  <c r="B6"/>
  <c r="G29" i="1"/>
  <c r="F29"/>
  <c r="E29"/>
  <c r="F28"/>
  <c r="E28"/>
  <c r="G27"/>
  <c r="F27"/>
  <c r="E27"/>
  <c r="G26"/>
  <c r="F26"/>
  <c r="E26"/>
  <c r="F25"/>
  <c r="G25" s="1"/>
  <c r="E25"/>
  <c r="G24"/>
  <c r="F24"/>
  <c r="E24"/>
  <c r="G23"/>
  <c r="F23"/>
  <c r="E23"/>
  <c r="D22"/>
  <c r="C22"/>
  <c r="E22" s="1"/>
  <c r="B22"/>
  <c r="B6" s="1"/>
  <c r="F21"/>
  <c r="E21"/>
  <c r="G20"/>
  <c r="F20"/>
  <c r="E20"/>
  <c r="F19"/>
  <c r="G19" s="1"/>
  <c r="E19"/>
  <c r="G18"/>
  <c r="F18"/>
  <c r="E18"/>
  <c r="G17"/>
  <c r="F17"/>
  <c r="E17"/>
  <c r="G16"/>
  <c r="F16"/>
  <c r="E16"/>
  <c r="F15"/>
  <c r="G15" s="1"/>
  <c r="E15"/>
  <c r="G14"/>
  <c r="F14"/>
  <c r="E14"/>
  <c r="G13"/>
  <c r="F13"/>
  <c r="E13"/>
  <c r="G12"/>
  <c r="F12"/>
  <c r="E12"/>
  <c r="F11"/>
  <c r="G11" s="1"/>
  <c r="E11"/>
  <c r="G10"/>
  <c r="F10"/>
  <c r="E10"/>
  <c r="G9"/>
  <c r="F9"/>
  <c r="E9"/>
  <c r="G8"/>
  <c r="F8"/>
  <c r="E8"/>
  <c r="I7"/>
  <c r="H7"/>
  <c r="D7"/>
  <c r="F7" s="1"/>
  <c r="G7" s="1"/>
  <c r="C7"/>
  <c r="B7"/>
  <c r="I6"/>
  <c r="H6"/>
  <c r="D6"/>
  <c r="F6" l="1"/>
  <c r="G6" s="1"/>
  <c r="E7"/>
  <c r="E13" i="4"/>
  <c r="E16"/>
  <c r="C6" i="1"/>
  <c r="E6" s="1"/>
  <c r="F22"/>
  <c r="G22" s="1"/>
</calcChain>
</file>

<file path=xl/sharedStrings.xml><?xml version="1.0" encoding="utf-8"?>
<sst xmlns="http://schemas.openxmlformats.org/spreadsheetml/2006/main" count="148" uniqueCount="130">
  <si>
    <t>附表1</t>
    <phoneticPr fontId="4" type="noConversion"/>
  </si>
  <si>
    <t>浑南区2018年一般公共预算收入决算情况表</t>
    <phoneticPr fontId="4" type="noConversion"/>
  </si>
  <si>
    <t>单位：万元</t>
    <phoneticPr fontId="4" type="noConversion"/>
  </si>
  <si>
    <t>预算科目</t>
  </si>
  <si>
    <r>
      <t>2017</t>
    </r>
    <r>
      <rPr>
        <sz val="11"/>
        <rFont val="宋体"/>
        <family val="3"/>
        <charset val="134"/>
      </rPr>
      <t>年决算（不含沈抚新区）</t>
    </r>
    <phoneticPr fontId="4" type="noConversion"/>
  </si>
  <si>
    <r>
      <t>201</t>
    </r>
    <r>
      <rPr>
        <sz val="11"/>
        <rFont val="宋体"/>
        <family val="3"/>
        <charset val="134"/>
      </rPr>
      <t>8</t>
    </r>
    <r>
      <rPr>
        <sz val="11"/>
        <rFont val="宋体"/>
        <family val="3"/>
        <charset val="134"/>
      </rPr>
      <t>年
调整后预算</t>
    </r>
    <phoneticPr fontId="4" type="noConversion"/>
  </si>
  <si>
    <r>
      <t>201</t>
    </r>
    <r>
      <rPr>
        <sz val="11"/>
        <rFont val="宋体"/>
        <family val="3"/>
        <charset val="134"/>
      </rPr>
      <t>8</t>
    </r>
    <r>
      <rPr>
        <sz val="11"/>
        <rFont val="宋体"/>
        <family val="3"/>
        <charset val="134"/>
      </rPr>
      <t>年
决算</t>
    </r>
    <phoneticPr fontId="4" type="noConversion"/>
  </si>
  <si>
    <t>完成
调整后预算的%</t>
    <phoneticPr fontId="4" type="noConversion"/>
  </si>
  <si>
    <r>
      <t>201</t>
    </r>
    <r>
      <rPr>
        <sz val="11"/>
        <rFont val="宋体"/>
        <family val="3"/>
        <charset val="134"/>
      </rPr>
      <t>8</t>
    </r>
    <r>
      <rPr>
        <sz val="11"/>
        <rFont val="宋体"/>
        <family val="3"/>
        <charset val="134"/>
      </rPr>
      <t>年比201</t>
    </r>
    <r>
      <rPr>
        <sz val="11"/>
        <rFont val="宋体"/>
        <family val="3"/>
        <charset val="134"/>
      </rPr>
      <t>7</t>
    </r>
    <r>
      <rPr>
        <sz val="11"/>
        <rFont val="宋体"/>
        <family val="3"/>
        <charset val="134"/>
      </rPr>
      <t>年</t>
    </r>
    <phoneticPr fontId="4" type="noConversion"/>
  </si>
  <si>
    <t>增减额</t>
    <phoneticPr fontId="4" type="noConversion"/>
  </si>
  <si>
    <t>增减%</t>
    <phoneticPr fontId="4" type="noConversion"/>
  </si>
  <si>
    <t>浑14</t>
    <phoneticPr fontId="4" type="noConversion"/>
  </si>
  <si>
    <t>棋14</t>
    <phoneticPr fontId="4" type="noConversion"/>
  </si>
  <si>
    <t>一般公共预算收入</t>
    <phoneticPr fontId="4" type="noConversion"/>
  </si>
  <si>
    <t>（一）税收收入</t>
    <phoneticPr fontId="4" type="noConversion"/>
  </si>
  <si>
    <t xml:space="preserve">  增值税</t>
    <phoneticPr fontId="4" type="noConversion"/>
  </si>
  <si>
    <t xml:space="preserve">  营业税</t>
    <phoneticPr fontId="4" type="noConversion"/>
  </si>
  <si>
    <t xml:space="preserve">  企业所得税</t>
    <phoneticPr fontId="4" type="noConversion"/>
  </si>
  <si>
    <t xml:space="preserve">  个人所得税</t>
    <phoneticPr fontId="4" type="noConversion"/>
  </si>
  <si>
    <t xml:space="preserve">  资源税</t>
    <phoneticPr fontId="4" type="noConversion"/>
  </si>
  <si>
    <t xml:space="preserve">  城市维护建设税</t>
    <phoneticPr fontId="4" type="noConversion"/>
  </si>
  <si>
    <t xml:space="preserve">  房产税</t>
    <phoneticPr fontId="4" type="noConversion"/>
  </si>
  <si>
    <t xml:space="preserve">  印花税</t>
    <phoneticPr fontId="4" type="noConversion"/>
  </si>
  <si>
    <t xml:space="preserve">  城镇土地使用税</t>
    <phoneticPr fontId="4" type="noConversion"/>
  </si>
  <si>
    <t xml:space="preserve">  土地增值税</t>
    <phoneticPr fontId="4" type="noConversion"/>
  </si>
  <si>
    <t xml:space="preserve">  车船税</t>
    <phoneticPr fontId="4" type="noConversion"/>
  </si>
  <si>
    <t xml:space="preserve">  耕地占用税</t>
    <phoneticPr fontId="4" type="noConversion"/>
  </si>
  <si>
    <t xml:space="preserve">  契税</t>
    <phoneticPr fontId="4" type="noConversion"/>
  </si>
  <si>
    <t>　环境保护税</t>
    <phoneticPr fontId="4" type="noConversion"/>
  </si>
  <si>
    <t>（二）非税收入</t>
    <phoneticPr fontId="4" type="noConversion"/>
  </si>
  <si>
    <t xml:space="preserve">  专项收入</t>
    <phoneticPr fontId="4" type="noConversion"/>
  </si>
  <si>
    <t xml:space="preserve">  行政事业性收费收入</t>
    <phoneticPr fontId="4" type="noConversion"/>
  </si>
  <si>
    <t xml:space="preserve">  罚没收入</t>
    <phoneticPr fontId="4" type="noConversion"/>
  </si>
  <si>
    <t xml:space="preserve">  国有资本经营收入</t>
    <phoneticPr fontId="4" type="noConversion"/>
  </si>
  <si>
    <t xml:space="preserve">  国有资源(资产)有偿使用收入</t>
    <phoneticPr fontId="4" type="noConversion"/>
  </si>
  <si>
    <t>　政府性住房基金收入</t>
    <phoneticPr fontId="4" type="noConversion"/>
  </si>
  <si>
    <t xml:space="preserve">  其它收入</t>
    <phoneticPr fontId="4" type="noConversion"/>
  </si>
  <si>
    <t>附表2</t>
    <phoneticPr fontId="4" type="noConversion"/>
  </si>
  <si>
    <t>浑南区2018年一般公共预算支出决算情况表</t>
    <phoneticPr fontId="4" type="noConversion"/>
  </si>
  <si>
    <t>2017年
决算</t>
    <phoneticPr fontId="4" type="noConversion"/>
  </si>
  <si>
    <t>2018年
调整后预算</t>
    <phoneticPr fontId="4" type="noConversion"/>
  </si>
  <si>
    <t>2018年
决算</t>
    <phoneticPr fontId="4" type="noConversion"/>
  </si>
  <si>
    <t>2018年比2017年</t>
    <phoneticPr fontId="4" type="noConversion"/>
  </si>
  <si>
    <t>浑13</t>
    <phoneticPr fontId="4" type="noConversion"/>
  </si>
  <si>
    <t>棋13</t>
    <phoneticPr fontId="4" type="noConversion"/>
  </si>
  <si>
    <t>一般公共预算支出</t>
    <phoneticPr fontId="4" type="noConversion"/>
  </si>
  <si>
    <t xml:space="preserve">   一般公共服务</t>
    <phoneticPr fontId="4" type="noConversion"/>
  </si>
  <si>
    <t xml:space="preserve">   国防</t>
    <phoneticPr fontId="4" type="noConversion"/>
  </si>
  <si>
    <t xml:space="preserve">   公共安全</t>
    <phoneticPr fontId="4" type="noConversion"/>
  </si>
  <si>
    <t xml:space="preserve">   教育</t>
    <phoneticPr fontId="4" type="noConversion"/>
  </si>
  <si>
    <t xml:space="preserve">   科学技术</t>
    <phoneticPr fontId="4" type="noConversion"/>
  </si>
  <si>
    <t xml:space="preserve">   文化体育与传媒</t>
    <phoneticPr fontId="4" type="noConversion"/>
  </si>
  <si>
    <t xml:space="preserve">   社会保障和就业</t>
    <phoneticPr fontId="4" type="noConversion"/>
  </si>
  <si>
    <t xml:space="preserve">   医疗卫生</t>
    <phoneticPr fontId="4" type="noConversion"/>
  </si>
  <si>
    <t xml:space="preserve">   节能环保</t>
    <phoneticPr fontId="4" type="noConversion"/>
  </si>
  <si>
    <t xml:space="preserve">   城乡社区事务</t>
    <phoneticPr fontId="4" type="noConversion"/>
  </si>
  <si>
    <t xml:space="preserve">   农林水事务</t>
    <phoneticPr fontId="4" type="noConversion"/>
  </si>
  <si>
    <t xml:space="preserve">   交通运输</t>
    <phoneticPr fontId="4" type="noConversion"/>
  </si>
  <si>
    <t xml:space="preserve">   资源勘探电力信息等事务</t>
    <phoneticPr fontId="4" type="noConversion"/>
  </si>
  <si>
    <t xml:space="preserve">   商业服务业等事务</t>
    <phoneticPr fontId="4" type="noConversion"/>
  </si>
  <si>
    <t xml:space="preserve">   金融监管</t>
    <phoneticPr fontId="4" type="noConversion"/>
  </si>
  <si>
    <t xml:space="preserve">   国土资源气象等事务</t>
    <phoneticPr fontId="4" type="noConversion"/>
  </si>
  <si>
    <t xml:space="preserve">   住房保障支出</t>
    <phoneticPr fontId="4" type="noConversion"/>
  </si>
  <si>
    <t xml:space="preserve">   粮油物资管理事务</t>
    <phoneticPr fontId="4" type="noConversion"/>
  </si>
  <si>
    <t>　 债务发行费用支出</t>
    <phoneticPr fontId="4" type="noConversion"/>
  </si>
  <si>
    <t xml:space="preserve">   债务付息支出</t>
    <phoneticPr fontId="4" type="noConversion"/>
  </si>
  <si>
    <t xml:space="preserve">   其他支出</t>
    <phoneticPr fontId="4" type="noConversion"/>
  </si>
  <si>
    <t>附表3</t>
    <phoneticPr fontId="4" type="noConversion"/>
  </si>
  <si>
    <t>浑南区2018年政府性基金收支决算情况表</t>
    <phoneticPr fontId="4" type="noConversion"/>
  </si>
  <si>
    <r>
      <t>201</t>
    </r>
    <r>
      <rPr>
        <sz val="11"/>
        <rFont val="宋体"/>
        <family val="3"/>
        <charset val="134"/>
      </rPr>
      <t>7</t>
    </r>
    <r>
      <rPr>
        <sz val="11"/>
        <rFont val="宋体"/>
        <family val="3"/>
        <charset val="134"/>
      </rPr>
      <t>年
决算</t>
    </r>
    <phoneticPr fontId="4" type="noConversion"/>
  </si>
  <si>
    <r>
      <t>201</t>
    </r>
    <r>
      <rPr>
        <sz val="11"/>
        <rFont val="宋体"/>
        <family val="3"/>
        <charset val="134"/>
      </rPr>
      <t>8</t>
    </r>
    <r>
      <rPr>
        <sz val="11"/>
        <rFont val="宋体"/>
        <family val="3"/>
        <charset val="134"/>
      </rPr>
      <t>年比201</t>
    </r>
    <r>
      <rPr>
        <sz val="11"/>
        <rFont val="宋体"/>
        <family val="3"/>
        <charset val="134"/>
      </rPr>
      <t>7</t>
    </r>
    <r>
      <rPr>
        <sz val="11"/>
        <rFont val="宋体"/>
        <family val="3"/>
        <charset val="134"/>
      </rPr>
      <t>年</t>
    </r>
    <phoneticPr fontId="4" type="noConversion"/>
  </si>
  <si>
    <t>增减额</t>
    <phoneticPr fontId="4" type="noConversion"/>
  </si>
  <si>
    <t>增减%</t>
    <phoneticPr fontId="4" type="noConversion"/>
  </si>
  <si>
    <t>浑14</t>
    <phoneticPr fontId="4" type="noConversion"/>
  </si>
  <si>
    <t>棋14</t>
    <phoneticPr fontId="4" type="noConversion"/>
  </si>
  <si>
    <t>政府性基金收入</t>
    <phoneticPr fontId="4" type="noConversion"/>
  </si>
  <si>
    <t xml:space="preserve">  城市基础设施配套费收入</t>
    <phoneticPr fontId="4" type="noConversion"/>
  </si>
  <si>
    <t xml:space="preserve">  国有土地使用权出让收入</t>
    <phoneticPr fontId="4" type="noConversion"/>
  </si>
  <si>
    <t>　农业土地开发资金收入</t>
    <phoneticPr fontId="4" type="noConversion"/>
  </si>
  <si>
    <t xml:space="preserve">  污水处理费</t>
    <phoneticPr fontId="4" type="noConversion"/>
  </si>
  <si>
    <t xml:space="preserve">  新型墙体材料专项基金收入</t>
    <phoneticPr fontId="4" type="noConversion"/>
  </si>
  <si>
    <t>政府性基金支出</t>
    <phoneticPr fontId="4" type="noConversion"/>
  </si>
  <si>
    <t xml:space="preserve">  彩票事务</t>
    <phoneticPr fontId="4" type="noConversion"/>
  </si>
  <si>
    <t xml:space="preserve">   地方教育附加支出</t>
    <phoneticPr fontId="4" type="noConversion"/>
  </si>
  <si>
    <t xml:space="preserve">   文化事业建设费支出</t>
    <phoneticPr fontId="4" type="noConversion"/>
  </si>
  <si>
    <t>残疾人就业保障金支出</t>
  </si>
  <si>
    <t xml:space="preserve">  城市基础设施配套费支出</t>
    <phoneticPr fontId="4" type="noConversion"/>
  </si>
  <si>
    <t>政府住房基金支出</t>
  </si>
  <si>
    <t xml:space="preserve">  国有土地使用权出让金支出</t>
    <phoneticPr fontId="4" type="noConversion"/>
  </si>
  <si>
    <t>　污水处理费</t>
    <phoneticPr fontId="4" type="noConversion"/>
  </si>
  <si>
    <t>城市公用事业附加支出</t>
  </si>
  <si>
    <t>国有土地收益基金支出</t>
  </si>
  <si>
    <t xml:space="preserve">  农业土地开发资金支出</t>
    <phoneticPr fontId="4" type="noConversion"/>
  </si>
  <si>
    <t xml:space="preserve">  新增建设用地土地有偿使用费支出</t>
    <phoneticPr fontId="4" type="noConversion"/>
  </si>
  <si>
    <t>育林基金支出</t>
  </si>
  <si>
    <t xml:space="preserve">   森林植被恢复费支出</t>
    <phoneticPr fontId="4" type="noConversion"/>
  </si>
  <si>
    <t>中央水利建设基金支出</t>
  </si>
  <si>
    <t xml:space="preserve">   地方水利建设基金支出</t>
    <phoneticPr fontId="4" type="noConversion"/>
  </si>
  <si>
    <t xml:space="preserve">  大中型水库移民后期扶持基金支出</t>
    <phoneticPr fontId="4" type="noConversion"/>
  </si>
  <si>
    <t>大中型水库库区基金支出</t>
  </si>
  <si>
    <t xml:space="preserve">  小型水库移民扶助基金支出</t>
    <phoneticPr fontId="4" type="noConversion"/>
  </si>
  <si>
    <t xml:space="preserve">  散装水泥专项资金支出</t>
    <phoneticPr fontId="4" type="noConversion"/>
  </si>
  <si>
    <t xml:space="preserve">  新型墙体材料专项基金支出</t>
    <phoneticPr fontId="4" type="noConversion"/>
  </si>
  <si>
    <t xml:space="preserve">   旅游发展基金支出</t>
    <phoneticPr fontId="4" type="noConversion"/>
  </si>
  <si>
    <t xml:space="preserve">   车辆通行费支出</t>
    <phoneticPr fontId="4" type="noConversion"/>
  </si>
  <si>
    <t>　债务付息支出</t>
    <phoneticPr fontId="4" type="noConversion"/>
  </si>
  <si>
    <t>　债务发行费用支出</t>
    <phoneticPr fontId="4" type="noConversion"/>
  </si>
  <si>
    <t xml:space="preserve">  其他政府性基金支出</t>
    <phoneticPr fontId="4" type="noConversion"/>
  </si>
  <si>
    <t>附表4</t>
    <phoneticPr fontId="4" type="noConversion"/>
  </si>
  <si>
    <t>浑南区2018年国有资本经营预算、社会保险基金收支决算情况表</t>
    <phoneticPr fontId="4" type="noConversion"/>
  </si>
  <si>
    <t>单位：万元</t>
    <phoneticPr fontId="4" type="noConversion"/>
  </si>
  <si>
    <r>
      <t>201</t>
    </r>
    <r>
      <rPr>
        <sz val="11"/>
        <rFont val="宋体"/>
        <family val="3"/>
        <charset val="134"/>
      </rPr>
      <t>7</t>
    </r>
    <r>
      <rPr>
        <sz val="11"/>
        <rFont val="宋体"/>
        <family val="3"/>
        <charset val="134"/>
      </rPr>
      <t>年
决算</t>
    </r>
    <phoneticPr fontId="4" type="noConversion"/>
  </si>
  <si>
    <r>
      <t>201</t>
    </r>
    <r>
      <rPr>
        <sz val="11"/>
        <rFont val="宋体"/>
        <family val="3"/>
        <charset val="134"/>
      </rPr>
      <t>8</t>
    </r>
    <r>
      <rPr>
        <sz val="11"/>
        <rFont val="宋体"/>
        <family val="3"/>
        <charset val="134"/>
      </rPr>
      <t>年
调整后预算</t>
    </r>
    <phoneticPr fontId="4" type="noConversion"/>
  </si>
  <si>
    <r>
      <t>201</t>
    </r>
    <r>
      <rPr>
        <sz val="11"/>
        <rFont val="宋体"/>
        <family val="3"/>
        <charset val="134"/>
      </rPr>
      <t>8</t>
    </r>
    <r>
      <rPr>
        <sz val="11"/>
        <rFont val="宋体"/>
        <family val="3"/>
        <charset val="134"/>
      </rPr>
      <t>年
决算</t>
    </r>
    <phoneticPr fontId="4" type="noConversion"/>
  </si>
  <si>
    <t>完成
调整后预算的%</t>
    <phoneticPr fontId="4" type="noConversion"/>
  </si>
  <si>
    <t>浑13</t>
    <phoneticPr fontId="4" type="noConversion"/>
  </si>
  <si>
    <t>棋13</t>
    <phoneticPr fontId="4" type="noConversion"/>
  </si>
  <si>
    <t>国有资本经营预算收入</t>
    <phoneticPr fontId="4" type="noConversion"/>
  </si>
  <si>
    <t xml:space="preserve">  产权转让收入</t>
    <phoneticPr fontId="4" type="noConversion"/>
  </si>
  <si>
    <t xml:space="preserve">  清算收入</t>
    <phoneticPr fontId="4" type="noConversion"/>
  </si>
  <si>
    <t>　利润收入</t>
    <phoneticPr fontId="4" type="noConversion"/>
  </si>
  <si>
    <t xml:space="preserve">  其他国有资本经营预算收入</t>
    <phoneticPr fontId="4" type="noConversion"/>
  </si>
  <si>
    <t>国有资本经营预算支出</t>
    <phoneticPr fontId="4" type="noConversion"/>
  </si>
  <si>
    <t xml:space="preserve">  国有资本经营预算支出</t>
    <phoneticPr fontId="4" type="noConversion"/>
  </si>
  <si>
    <t>社会保险基金收入</t>
    <phoneticPr fontId="4" type="noConversion"/>
  </si>
  <si>
    <t xml:space="preserve">  城乡居民基本养老保险基金收入</t>
    <phoneticPr fontId="4" type="noConversion"/>
  </si>
  <si>
    <t xml:space="preserve">  居民基本医疗保险基金收入</t>
    <phoneticPr fontId="4" type="noConversion"/>
  </si>
  <si>
    <t>社会保险基金支出</t>
    <phoneticPr fontId="4" type="noConversion"/>
  </si>
  <si>
    <t xml:space="preserve">   城乡居民基本养老保险基金支出</t>
    <phoneticPr fontId="4" type="noConversion"/>
  </si>
  <si>
    <t xml:space="preserve">   居民基本医疗保险基金支出</t>
    <phoneticPr fontId="4" type="noConversion"/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</si>
</sst>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  <numFmt numFmtId="178" formatCode="0_);[Red]\(0\)"/>
    <numFmt numFmtId="179" formatCode="_(* #,##0.00_);_(* \(#,##0.00\);_(* &quot;-&quot;??_);_(@_)"/>
    <numFmt numFmtId="180" formatCode="_-* #,##0&quot;¥&quot;_-;\-* #,##0&quot;¥&quot;_-;_-* &quot;-&quot;&quot;¥&quot;_-;_-@_-"/>
    <numFmt numFmtId="181" formatCode="_-&quot;$&quot;* #,##0_-;\-&quot;$&quot;* #,##0_-;_-&quot;$&quot;* &quot;-&quot;_-;_-@_-"/>
    <numFmt numFmtId="182" formatCode="_(&quot;$&quot;* #,##0.00_);_(&quot;$&quot;* \(#,##0.00\);_(&quot;$&quot;* &quot;-&quot;??_);_(@_)"/>
    <numFmt numFmtId="183" formatCode="#,##0.00&quot;¥&quot;;\-#,##0.00&quot;¥&quot;"/>
    <numFmt numFmtId="184" formatCode="#,##0.00&quot;¥&quot;;[Red]\-#,##0.00&quot;¥&quot;"/>
    <numFmt numFmtId="185" formatCode="_-* #,##0_$_-;\-* #,##0_$_-;_-* &quot;-&quot;_$_-;_-@_-"/>
    <numFmt numFmtId="186" formatCode="_-* #,##0.00_$_-;\-* #,##0.00_$_-;_-* &quot;-&quot;??_$_-;_-@_-"/>
    <numFmt numFmtId="187" formatCode="_-* #,##0&quot;$&quot;_-;\-* #,##0&quot;$&quot;_-;_-* &quot;-&quot;&quot;$&quot;_-;_-@_-"/>
    <numFmt numFmtId="188" formatCode="_-* #,##0.00&quot;$&quot;_-;\-* #,##0.00&quot;$&quot;_-;_-* &quot;-&quot;??&quot;$&quot;_-;_-@_-"/>
    <numFmt numFmtId="189" formatCode="0.0"/>
  </numFmts>
  <fonts count="43"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20"/>
      <name val="黑体"/>
      <family val="3"/>
      <charset val="134"/>
    </font>
    <font>
      <sz val="11"/>
      <name val="黑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b/>
      <sz val="12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name val="MS Sans Serif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</font>
    <font>
      <sz val="12"/>
      <color indexed="20"/>
      <name val="楷体_GB2312"/>
      <family val="3"/>
      <charset val="134"/>
    </font>
    <font>
      <sz val="11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2"/>
      <name val="官帕眉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17"/>
      <name val="Tahoma"/>
      <family val="2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sz val="10"/>
      <name val="Times New Roman"/>
      <family val="1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</fonts>
  <fills count="32">
    <fill>
      <patternFill patternType="none"/>
    </fill>
    <fill>
      <patternFill patternType="gray125"/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9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1" fillId="0" borderId="0">
      <protection locked="0"/>
    </xf>
    <xf numFmtId="0" fontId="10" fillId="0" borderId="0"/>
    <xf numFmtId="0" fontId="11" fillId="0" borderId="0" applyNumberFormat="0" applyFill="0" applyBorder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3" borderId="0" applyNumberFormat="0" applyBorder="0" applyAlignment="0" applyProtection="0"/>
    <xf numFmtId="0" fontId="13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3" fillId="3" borderId="0" applyNumberFormat="0" applyBorder="0" applyAlignment="0" applyProtection="0"/>
    <xf numFmtId="0" fontId="13" fillId="8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3" borderId="0" applyNumberFormat="0" applyBorder="0" applyAlignment="0" applyProtection="0"/>
    <xf numFmtId="0" fontId="13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4" borderId="0" applyNumberFormat="0" applyBorder="0" applyAlignment="0" applyProtection="0"/>
    <xf numFmtId="0" fontId="13" fillId="3" borderId="0" applyNumberFormat="0" applyBorder="0" applyAlignment="0" applyProtection="0"/>
    <xf numFmtId="0" fontId="13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" fillId="0" borderId="0">
      <alignment vertical="center"/>
    </xf>
    <xf numFmtId="179" fontId="1" fillId="0" borderId="0" applyFill="0" applyBorder="0" applyAlignment="0"/>
    <xf numFmtId="0" fontId="14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180" fontId="1" fillId="0" borderId="0"/>
    <xf numFmtId="179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1" fillId="0" borderId="0"/>
    <xf numFmtId="0" fontId="15" fillId="0" borderId="0" applyProtection="0"/>
    <xf numFmtId="184" fontId="1" fillId="0" borderId="0"/>
    <xf numFmtId="2" fontId="15" fillId="0" borderId="0" applyProtection="0"/>
    <xf numFmtId="38" fontId="16" fillId="18" borderId="0" applyNumberFormat="0" applyBorder="0" applyAlignment="0" applyProtection="0"/>
    <xf numFmtId="0" fontId="17" fillId="0" borderId="5" applyNumberFormat="0" applyAlignment="0" applyProtection="0">
      <alignment horizontal="left" vertical="center"/>
    </xf>
    <xf numFmtId="0" fontId="17" fillId="0" borderId="6">
      <alignment horizontal="left" vertical="center"/>
    </xf>
    <xf numFmtId="0" fontId="18" fillId="0" borderId="0" applyProtection="0"/>
    <xf numFmtId="0" fontId="17" fillId="0" borderId="0" applyProtection="0"/>
    <xf numFmtId="10" fontId="16" fillId="19" borderId="1" applyNumberFormat="0" applyBorder="0" applyAlignment="0" applyProtection="0"/>
    <xf numFmtId="37" fontId="19" fillId="0" borderId="0"/>
    <xf numFmtId="0" fontId="20" fillId="0" borderId="0"/>
    <xf numFmtId="0" fontId="21" fillId="0" borderId="0"/>
    <xf numFmtId="0" fontId="22" fillId="0" borderId="0"/>
    <xf numFmtId="10" fontId="10" fillId="0" borderId="0" applyFont="0" applyFill="0" applyBorder="0" applyAlignment="0" applyProtection="0"/>
    <xf numFmtId="1" fontId="10" fillId="0" borderId="0"/>
    <xf numFmtId="0" fontId="14" fillId="0" borderId="0" applyNumberFormat="0" applyFill="0" applyBorder="0" applyAlignment="0" applyProtection="0"/>
    <xf numFmtId="0" fontId="15" fillId="0" borderId="7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/>
    <xf numFmtId="0" fontId="23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12" borderId="0" applyNumberFormat="0" applyBorder="0" applyAlignment="0" applyProtection="0"/>
    <xf numFmtId="0" fontId="23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/>
    <xf numFmtId="0" fontId="23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/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/>
    <xf numFmtId="0" fontId="25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/>
    <xf numFmtId="0" fontId="23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9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31" fillId="0" borderId="0" applyFont="0" applyFill="0" applyBorder="0" applyAlignment="0" applyProtection="0"/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6" borderId="0" applyNumberFormat="0" applyBorder="0" applyAlignment="0" applyProtection="0"/>
    <xf numFmtId="0" fontId="32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6" borderId="0" applyNumberFormat="0" applyBorder="0" applyAlignment="0" applyProtection="0"/>
    <xf numFmtId="0" fontId="32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/>
    <xf numFmtId="0" fontId="32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/>
    <xf numFmtId="0" fontId="32" fillId="2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/>
    <xf numFmtId="0" fontId="34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/>
    <xf numFmtId="0" fontId="32" fillId="2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85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0" fontId="38" fillId="0" borderId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1" fontId="2" fillId="0" borderId="1">
      <alignment vertical="center"/>
      <protection locked="0"/>
    </xf>
    <xf numFmtId="0" fontId="40" fillId="0" borderId="0"/>
    <xf numFmtId="189" fontId="2" fillId="0" borderId="1">
      <alignment vertical="center"/>
      <protection locked="0"/>
    </xf>
    <xf numFmtId="0" fontId="9" fillId="0" borderId="0"/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0" borderId="0"/>
  </cellStyleXfs>
  <cellXfs count="8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14" fontId="2" fillId="0" borderId="0" xfId="2" applyNumberFormat="1" applyFont="1" applyAlignment="1">
      <alignment horizontal="left" vertical="center"/>
    </xf>
    <xf numFmtId="0" fontId="2" fillId="0" borderId="0" xfId="1" applyFont="1">
      <alignment vertical="center"/>
    </xf>
    <xf numFmtId="14" fontId="2" fillId="0" borderId="0" xfId="2" applyNumberFormat="1" applyFont="1" applyFill="1" applyAlignment="1">
      <alignment horizontal="left" vertical="center"/>
    </xf>
    <xf numFmtId="176" fontId="2" fillId="0" borderId="0" xfId="1" applyNumberFormat="1" applyFont="1">
      <alignment vertical="center"/>
    </xf>
    <xf numFmtId="176" fontId="2" fillId="0" borderId="0" xfId="2" applyNumberFormat="1" applyFont="1" applyAlignment="1">
      <alignment horizontal="right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176" fontId="2" fillId="0" borderId="2" xfId="2" applyNumberFormat="1" applyFont="1" applyBorder="1" applyAlignment="1">
      <alignment horizontal="center" vertical="center" wrapText="1"/>
    </xf>
    <xf numFmtId="176" fontId="2" fillId="0" borderId="3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176" fontId="2" fillId="0" borderId="1" xfId="2" applyNumberFormat="1" applyFont="1" applyBorder="1" applyAlignment="1">
      <alignment horizontal="center" vertical="center" wrapText="1"/>
    </xf>
    <xf numFmtId="0" fontId="2" fillId="0" borderId="0" xfId="1" applyFont="1" applyBorder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 wrapText="1"/>
    </xf>
    <xf numFmtId="177" fontId="7" fillId="0" borderId="1" xfId="3" applyNumberFormat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right" vertical="center" wrapText="1"/>
    </xf>
    <xf numFmtId="176" fontId="7" fillId="0" borderId="1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right" vertical="center"/>
    </xf>
    <xf numFmtId="177" fontId="7" fillId="0" borderId="1" xfId="1" applyNumberFormat="1" applyFont="1" applyBorder="1" applyAlignment="1">
      <alignment vertical="center" wrapText="1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2" fillId="0" borderId="1" xfId="2" applyFont="1" applyBorder="1" applyAlignment="1">
      <alignment horizontal="left" vertical="center"/>
    </xf>
    <xf numFmtId="177" fontId="2" fillId="0" borderId="1" xfId="1" applyNumberFormat="1" applyFont="1" applyBorder="1" applyAlignment="1">
      <alignment horizontal="right" vertical="center" wrapText="1"/>
    </xf>
    <xf numFmtId="177" fontId="2" fillId="0" borderId="1" xfId="3" applyNumberFormat="1" applyFont="1" applyFill="1" applyBorder="1" applyAlignment="1">
      <alignment vertical="center" wrapText="1"/>
    </xf>
    <xf numFmtId="176" fontId="2" fillId="0" borderId="1" xfId="1" applyNumberFormat="1" applyFont="1" applyBorder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right" vertical="center"/>
    </xf>
    <xf numFmtId="177" fontId="2" fillId="0" borderId="1" xfId="1" applyNumberFormat="1" applyFont="1" applyBorder="1" applyAlignment="1">
      <alignment vertical="center" wrapText="1"/>
    </xf>
    <xf numFmtId="178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" fontId="2" fillId="0" borderId="1" xfId="2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/>
    </xf>
    <xf numFmtId="177" fontId="2" fillId="0" borderId="1" xfId="1" applyNumberFormat="1" applyFont="1" applyFill="1" applyBorder="1" applyAlignment="1">
      <alignment horizontal="right" vertical="center" wrapText="1"/>
    </xf>
    <xf numFmtId="177" fontId="2" fillId="0" borderId="0" xfId="1" applyNumberFormat="1" applyFont="1" applyAlignment="1">
      <alignment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Fill="1" applyBorder="1" applyAlignment="1">
      <alignment horizontal="left" vertical="center" wrapText="1"/>
    </xf>
    <xf numFmtId="1" fontId="2" fillId="0" borderId="1" xfId="2" applyNumberFormat="1" applyFont="1" applyFill="1" applyBorder="1" applyAlignment="1">
      <alignment horizontal="left" vertical="center" wrapText="1"/>
    </xf>
    <xf numFmtId="1" fontId="8" fillId="0" borderId="1" xfId="2" applyNumberFormat="1" applyFont="1" applyFill="1" applyBorder="1" applyAlignment="1">
      <alignment horizontal="left" vertical="center" wrapText="1"/>
    </xf>
    <xf numFmtId="177" fontId="2" fillId="0" borderId="1" xfId="4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right" vertical="center" wrapText="1"/>
    </xf>
    <xf numFmtId="0" fontId="2" fillId="0" borderId="1" xfId="3" applyFont="1" applyFill="1" applyBorder="1" applyAlignment="1">
      <alignment vertical="center" wrapText="1"/>
    </xf>
    <xf numFmtId="1" fontId="2" fillId="0" borderId="0" xfId="5" applyNumberFormat="1" applyFont="1" applyFill="1" applyBorder="1" applyAlignment="1">
      <alignment vertical="center" wrapText="1"/>
    </xf>
    <xf numFmtId="0" fontId="2" fillId="0" borderId="0" xfId="5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76" fontId="2" fillId="0" borderId="4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 wrapText="1"/>
    </xf>
    <xf numFmtId="177" fontId="7" fillId="0" borderId="1" xfId="3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177" fontId="2" fillId="0" borderId="1" xfId="0" applyNumberFormat="1" applyFont="1" applyFill="1" applyBorder="1" applyAlignment="1" applyProtection="1">
      <alignment horizontal="left" vertical="center"/>
    </xf>
    <xf numFmtId="177" fontId="2" fillId="0" borderId="1" xfId="0" applyNumberFormat="1" applyFont="1" applyFill="1" applyBorder="1" applyAlignment="1">
      <alignment horizontal="right" vertical="center" wrapText="1"/>
    </xf>
    <xf numFmtId="177" fontId="2" fillId="0" borderId="1" xfId="3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7" fillId="0" borderId="1" xfId="6" applyNumberFormat="1" applyFont="1" applyFill="1" applyBorder="1" applyAlignment="1" applyProtection="1">
      <alignment horizontal="center" vertical="center"/>
    </xf>
    <xf numFmtId="177" fontId="7" fillId="0" borderId="0" xfId="1" applyNumberFormat="1" applyFont="1" applyAlignment="1">
      <alignment vertical="center" wrapText="1"/>
    </xf>
    <xf numFmtId="0" fontId="2" fillId="0" borderId="1" xfId="6" applyNumberFormat="1" applyFont="1" applyFill="1" applyBorder="1" applyAlignment="1" applyProtection="1">
      <alignment horizontal="left" vertical="center"/>
    </xf>
    <xf numFmtId="177" fontId="2" fillId="0" borderId="0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7" fontId="7" fillId="0" borderId="1" xfId="1" applyNumberFormat="1" applyFont="1" applyBorder="1" applyAlignment="1">
      <alignment horizontal="right" vertical="center" wrapText="1"/>
    </xf>
    <xf numFmtId="177" fontId="7" fillId="0" borderId="0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 applyProtection="1">
      <alignment horizontal="center" vertical="center"/>
    </xf>
  </cellXfs>
  <cellStyles count="896">
    <cellStyle name="_x0007_" xfId="7"/>
    <cellStyle name="?鹎%U龡&amp;H?_x0008__x001c__x001c_?_x0007__x0001__x0001_" xfId="8"/>
    <cellStyle name="?鹎%U龡&amp;H齲_x0001_C铣_x0014__x0007__x0001__x0001_" xfId="9"/>
    <cellStyle name="@ET_Style?@font-face" xfId="10"/>
    <cellStyle name="_(081201原稿)政府大专项" xfId="11"/>
    <cellStyle name="_(081201原稿)政府大专项_1402收支情况表" xfId="12"/>
    <cellStyle name="_(081201原稿)政府大专项_1506收支情况表" xfId="13"/>
    <cellStyle name="_(081201原稿)政府大专项_行业税收（浑" xfId="14"/>
    <cellStyle name="_(081201原稿)政府大专项_合计" xfId="15"/>
    <cellStyle name="_(081201原稿)政府大专项_浑南" xfId="16"/>
    <cellStyle name="_(081201原稿)政府大专项_沈阳" xfId="17"/>
    <cellStyle name="_(081201原稿)政府大专项_一季度收入排名3" xfId="18"/>
    <cellStyle name="_（2007 12 3）按专项分类编制2008年养老保险中心部门预算(定稿）" xfId="19"/>
    <cellStyle name="_（2007 12 3）按专项分类编制2008年养老保险中心部门预算(定稿） (2)" xfId="20"/>
    <cellStyle name="_（2007 12 3）按专项分类编制2008年养老保险中心部门预算(定稿） (2)_1402收支情况表" xfId="21"/>
    <cellStyle name="_（2007 12 3）按专项分类编制2008年养老保险中心部门预算(定稿） (2)_1506收支情况表" xfId="22"/>
    <cellStyle name="_（2007 12 3）按专项分类编制2008年养老保险中心部门预算(定稿） (2)_行业税收（浑" xfId="23"/>
    <cellStyle name="_（2007 12 3）按专项分类编制2008年养老保险中心部门预算(定稿） (2)_合计" xfId="24"/>
    <cellStyle name="_（2007 12 3）按专项分类编制2008年养老保险中心部门预算(定稿） (2)_浑南" xfId="25"/>
    <cellStyle name="_（2007 12 3）按专项分类编制2008年养老保险中心部门预算(定稿） (2)_沈阳" xfId="26"/>
    <cellStyle name="_（2007 12 3）按专项分类编制2008年养老保险中心部门预算(定稿） (2)_一季度收入排名3" xfId="27"/>
    <cellStyle name="_（2007 12 3）按专项分类编制2008年养老保险中心部门预算(定稿）_1402收支情况表" xfId="28"/>
    <cellStyle name="_（2007 12 3）按专项分类编制2008年养老保险中心部门预算(定稿）_1506收支情况表" xfId="29"/>
    <cellStyle name="_（2007 12 3）按专项分类编制2008年养老保险中心部门预算(定稿）_行业税收（浑" xfId="30"/>
    <cellStyle name="_（2007 12 3）按专项分类编制2008年养老保险中心部门预算(定稿）_合计" xfId="31"/>
    <cellStyle name="_（2007 12 3）按专项分类编制2008年养老保险中心部门预算(定稿）_浑南" xfId="32"/>
    <cellStyle name="_（2007 12 3）按专项分类编制2008年养老保险中心部门预算(定稿）_沈阳" xfId="33"/>
    <cellStyle name="_（2007 12 3）按专项分类编制2008年养老保险中心部门预算(定稿）_一季度收入排名3" xfId="34"/>
    <cellStyle name="_（基建科）区划调整土地表3.5" xfId="35"/>
    <cellStyle name="_（基建科）区划调整土地表3.5_1402收支情况表" xfId="36"/>
    <cellStyle name="_（基建科）区划调整土地表3.5_1506收支情况表" xfId="37"/>
    <cellStyle name="_（基建科）区划调整土地表3.5_行业税收（浑" xfId="38"/>
    <cellStyle name="_（基建科）区划调整土地表3.5_合计" xfId="39"/>
    <cellStyle name="_（基建科）区划调整土地表3.5_浑南" xfId="40"/>
    <cellStyle name="_（基建科）区划调整土地表3.5_一季度收入排名3" xfId="41"/>
    <cellStyle name="_（政府用表）09年政府专项资金预算安排情况表20081210" xfId="42"/>
    <cellStyle name="_（政府用表）09年政府专项资金预算安排情况表20081210_1402收支情况表" xfId="43"/>
    <cellStyle name="_（政府用表）09年政府专项资金预算安排情况表20081210_1506收支情况表" xfId="44"/>
    <cellStyle name="_（政府用表）09年政府专项资金预算安排情况表20081210_行业税收（浑" xfId="45"/>
    <cellStyle name="_（政府用表）09年政府专项资金预算安排情况表20081210_合计" xfId="46"/>
    <cellStyle name="_（政府用表）09年政府专项资金预算安排情况表20081210_浑南" xfId="47"/>
    <cellStyle name="_（政府用表）09年政府专项资金预算安排情况表20081210_一季度收入排名3" xfId="48"/>
    <cellStyle name="_08城建预计完成" xfId="49"/>
    <cellStyle name="_08教科文处专项汇总专项总表" xfId="50"/>
    <cellStyle name="_08经建部门专项" xfId="51"/>
    <cellStyle name="_08流通处部门专项汇总1" xfId="52"/>
    <cellStyle name="_08政法处部门专项（第四稿）报预算" xfId="53"/>
    <cellStyle name="_08政法处部门专项（正确稿分类）含结转项目" xfId="54"/>
    <cellStyle name="_08执行09预算附表（报预算）1119" xfId="55"/>
    <cellStyle name="_09年大专项情况 (2)" xfId="56"/>
    <cellStyle name="_09年大专项情况 (2)_1402收支情况表" xfId="57"/>
    <cellStyle name="_09年大专项情况 (2)_1506收支情况表" xfId="58"/>
    <cellStyle name="_09年大专项情况 (2)_行业税收（浑" xfId="59"/>
    <cellStyle name="_09年大专项情况 (2)_合计" xfId="60"/>
    <cellStyle name="_09年大专项情况 (2)_浑南" xfId="61"/>
    <cellStyle name="_09年大专项情况 (2)_一季度收入排名3" xfId="62"/>
    <cellStyle name="_09年大专项情况(发各处）" xfId="63"/>
    <cellStyle name="_09年大专项情况(发各处）_1402收支情况表" xfId="64"/>
    <cellStyle name="_09年大专项情况(发各处）_1506收支情况表" xfId="65"/>
    <cellStyle name="_09年大专项情况(发各处）_行业税收（浑" xfId="66"/>
    <cellStyle name="_09年大专项情况(发各处）_合计" xfId="67"/>
    <cellStyle name="_09年大专项情况(发各处）_浑南" xfId="68"/>
    <cellStyle name="_09年大专项情况(发各处）_一季度收入排名3" xfId="69"/>
    <cellStyle name="_09年政府专项资金预算安排情况表20081204" xfId="70"/>
    <cellStyle name="_09年政府专项资金预算安排情况表20081204_1402收支情况表" xfId="71"/>
    <cellStyle name="_09年政府专项资金预算安排情况表20081204_1506收支情况表" xfId="72"/>
    <cellStyle name="_09年政府专项资金预算安排情况表20081204_行业税收（浑" xfId="73"/>
    <cellStyle name="_09年政府专项资金预算安排情况表20081204_合计" xfId="74"/>
    <cellStyle name="_09年政府专项资金预算安排情况表20081204_浑南" xfId="75"/>
    <cellStyle name="_09年政府专项资金预算安排情况表20081204_一季度收入排名3" xfId="76"/>
    <cellStyle name="_12.24调08综合处部门专项1" xfId="77"/>
    <cellStyle name="_14新宾" xfId="78"/>
    <cellStyle name="_2002-2005年省对市补助情况表(最后)" xfId="79"/>
    <cellStyle name="_2005年收支预计和2006年收入预算" xfId="80"/>
    <cellStyle name="_2005年预算" xfId="81"/>
    <cellStyle name="_2006年预算（收入增幅13％，支出16％）-12月20日修改" xfId="82"/>
    <cellStyle name="_2007年11月加班（市长汇报） (2)" xfId="83"/>
    <cellStyle name="_2007年11月加班（市长汇报） (2)_1402收支情况表" xfId="84"/>
    <cellStyle name="_2007年11月加班（市长汇报） (2)_1506收支情况表" xfId="85"/>
    <cellStyle name="_2007年11月加班（市长汇报） (2)_行业税收（浑" xfId="86"/>
    <cellStyle name="_2007年11月加班（市长汇报） (2)_合计" xfId="87"/>
    <cellStyle name="_2007年11月加班（市长汇报） (2)_浑南" xfId="88"/>
    <cellStyle name="_2007年11月加班（市长汇报） (2)_沈阳" xfId="89"/>
    <cellStyle name="_2007年11月加班（市长汇报） (2)_一季度收入排名3" xfId="90"/>
    <cellStyle name="_2007年市本级政府专项资金支出完成情况统计表(最后)" xfId="91"/>
    <cellStyle name="_2007年市本级政府专项资金支出完成情况统计表(最后)_1402收支情况表" xfId="92"/>
    <cellStyle name="_2007年市本级政府专项资金支出完成情况统计表(最后)_1506收支情况表" xfId="93"/>
    <cellStyle name="_2007年市本级政府专项资金支出完成情况统计表(最后)_行业税收（浑" xfId="94"/>
    <cellStyle name="_2007年市本级政府专项资金支出完成情况统计表(最后)_合计" xfId="95"/>
    <cellStyle name="_2007年市本级政府专项资金支出完成情况统计表(最后)_浑南" xfId="96"/>
    <cellStyle name="_2007年市本级政府专项资金支出完成情况统计表(最后)_沈阳" xfId="97"/>
    <cellStyle name="_2007年市本级政府专项资金支出完成情况统计表(最后)_一季度收入排名3" xfId="98"/>
    <cellStyle name="_2008年分管部门财力需求情况第三次测算" xfId="99"/>
    <cellStyle name="_2008年分管部门财力需求情况第三次测算_1402收支情况表" xfId="100"/>
    <cellStyle name="_2008年分管部门财力需求情况第三次测算_1506收支情况表" xfId="101"/>
    <cellStyle name="_2008年分管部门财力需求情况第三次测算_行业税收（浑" xfId="102"/>
    <cellStyle name="_2008年分管部门财力需求情况第三次测算_合计" xfId="103"/>
    <cellStyle name="_2008年分管部门财力需求情况第三次测算_浑南" xfId="104"/>
    <cellStyle name="_2008年分管部门财力需求情况第三次测算_沈阳" xfId="105"/>
    <cellStyle name="_2008年分管部门财力需求情况第三次测算_一季度收入排名3" xfId="106"/>
    <cellStyle name="_2008年结算明细事项" xfId="107"/>
    <cellStyle name="_2008年市本级政府专项资金支出预算安排情况统计表(最后)" xfId="108"/>
    <cellStyle name="_2008年市本级政府专项资金支出预算安排情况统计表(最后)_1402收支情况表" xfId="109"/>
    <cellStyle name="_2008年市本级政府专项资金支出预算安排情况统计表(最后)_1506收支情况表" xfId="110"/>
    <cellStyle name="_2008年市本级政府专项资金支出预算安排情况统计表(最后)_行业税收（浑" xfId="111"/>
    <cellStyle name="_2008年市本级政府专项资金支出预算安排情况统计表(最后)_合计" xfId="112"/>
    <cellStyle name="_2008年市本级政府专项资金支出预算安排情况统计表(最后)_浑南" xfId="113"/>
    <cellStyle name="_2008年市本级政府专项资金支出预算安排情况统计表(最后)_沈阳" xfId="114"/>
    <cellStyle name="_2008年市本级政府专项资金支出预算安排情况统计表(最后)_一季度收入排名3" xfId="115"/>
    <cellStyle name="_2008年预算项目政府大专项" xfId="116"/>
    <cellStyle name="_2008年预算项目政府大专项_1402收支情况表" xfId="117"/>
    <cellStyle name="_2008年预算项目政府大专项_1506收支情况表" xfId="118"/>
    <cellStyle name="_2008年预算项目政府大专项_行业税收（浑" xfId="119"/>
    <cellStyle name="_2008年预算项目政府大专项_合计" xfId="120"/>
    <cellStyle name="_2008年预算项目政府大专项_浑南" xfId="121"/>
    <cellStyle name="_2008年预算项目政府大专项_一季度收入排名3" xfId="122"/>
    <cellStyle name="_2008年政府大专项预计完成情况（汇总）" xfId="123"/>
    <cellStyle name="_2008年政府市本级政府专项资金完成情况20090107" xfId="124"/>
    <cellStyle name="_2008年总分机构基本情况表（090211)" xfId="125"/>
    <cellStyle name="_2008年总分机构基本情况表（090211)_沈阳" xfId="126"/>
    <cellStyle name="_2008年总分机构基本情况表（定稿)" xfId="127"/>
    <cellStyle name="_2008年总分机构基本情况表（定稿)_沈阳" xfId="128"/>
    <cellStyle name="_2008收口及09预算报告附表20081201" xfId="129"/>
    <cellStyle name="_2009城建收入预算20090110沈丹" xfId="130"/>
    <cellStyle name="_Book1" xfId="131"/>
    <cellStyle name="_Book1 (13)" xfId="132"/>
    <cellStyle name="_Book1 (84)" xfId="133"/>
    <cellStyle name="_Book1 (84)_1402收支情况表" xfId="134"/>
    <cellStyle name="_Book1 (84)_1506收支情况表" xfId="135"/>
    <cellStyle name="_Book1 (84)_行业税收（浑" xfId="136"/>
    <cellStyle name="_Book1 (84)_合计" xfId="137"/>
    <cellStyle name="_Book1 (84)_浑南" xfId="138"/>
    <cellStyle name="_Book1 (84)_一季度收入排名3" xfId="139"/>
    <cellStyle name="_Book1_浑南增值税返还" xfId="140"/>
    <cellStyle name="_Book1_沈阳" xfId="141"/>
    <cellStyle name="_Book2 (6)" xfId="142"/>
    <cellStyle name="_ET_STYLE_NoName_00_" xfId="143"/>
    <cellStyle name="_ET_STYLE_NoName_00__县级基本财力保障机制2011年发文附表(资金分配)" xfId="144"/>
    <cellStyle name="_norma1" xfId="145"/>
    <cellStyle name="_报局党组(部门预算）改20080107 (3)" xfId="146"/>
    <cellStyle name="_表7" xfId="147"/>
    <cellStyle name="_表7_1402收支情况表" xfId="148"/>
    <cellStyle name="_表7_1506收支情况表" xfId="149"/>
    <cellStyle name="_表7_行业税收（浑" xfId="150"/>
    <cellStyle name="_表7_合计" xfId="151"/>
    <cellStyle name="_表7_浑南" xfId="152"/>
    <cellStyle name="_表7_沈阳" xfId="153"/>
    <cellStyle name="_表7_一季度收入排名3" xfId="154"/>
    <cellStyle name="_部门预算需求20071207郭立新" xfId="155"/>
    <cellStyle name="_部门预算需求20071207郭立新_1402收支情况表" xfId="156"/>
    <cellStyle name="_部门预算需求20071207郭立新_1506收支情况表" xfId="157"/>
    <cellStyle name="_部门预算需求20071207郭立新_行业税收（浑" xfId="158"/>
    <cellStyle name="_部门预算需求20071207郭立新_合计" xfId="159"/>
    <cellStyle name="_部门预算需求20071207郭立新_浑南" xfId="160"/>
    <cellStyle name="_部门预算需求20071207郭立新_沈阳" xfId="161"/>
    <cellStyle name="_部门预算需求20071207郭立新_一季度收入排名3" xfId="162"/>
    <cellStyle name="_大连市2005年一般预算收入完成情况监控表12.19" xfId="163"/>
    <cellStyle name="_大型活动" xfId="164"/>
    <cellStyle name="_大型活动_1402收支情况表" xfId="165"/>
    <cellStyle name="_大型活动_1506收支情况表" xfId="166"/>
    <cellStyle name="_大型活动_行业税收（浑" xfId="167"/>
    <cellStyle name="_大型活动_合计" xfId="168"/>
    <cellStyle name="_大型活动_浑南" xfId="169"/>
    <cellStyle name="_大型活动_沈阳" xfId="170"/>
    <cellStyle name="_大型活动_一季度收入排名3" xfId="171"/>
    <cellStyle name="_附表表样" xfId="172"/>
    <cellStyle name="_附表表样（政法处）" xfId="173"/>
    <cellStyle name="_附表表样（政法处）_1402收支情况表" xfId="174"/>
    <cellStyle name="_附表表样（政法处）_1506收支情况表" xfId="175"/>
    <cellStyle name="_附表表样（政法处）_行业税收（浑" xfId="176"/>
    <cellStyle name="_附表表样（政法处）_合计" xfId="177"/>
    <cellStyle name="_附表表样（政法处）_浑南" xfId="178"/>
    <cellStyle name="_附表表样（政法处）_沈阳" xfId="179"/>
    <cellStyle name="_附表表样（政法处）_一季度收入排名3" xfId="180"/>
    <cellStyle name="_附表表样_1402收支情况表" xfId="181"/>
    <cellStyle name="_附表表样_1506收支情况表" xfId="182"/>
    <cellStyle name="_附表表样_行业税收（浑" xfId="183"/>
    <cellStyle name="_附表表样_合计" xfId="184"/>
    <cellStyle name="_附表表样_浑南" xfId="185"/>
    <cellStyle name="_附表表样_一季度收入排名3" xfId="186"/>
    <cellStyle name="_附件1-附表" xfId="187"/>
    <cellStyle name="_附件1-附表_1402收支情况表" xfId="188"/>
    <cellStyle name="_附件1-附表_1506收支情况表" xfId="189"/>
    <cellStyle name="_附件1-附表_行业税收（浑" xfId="190"/>
    <cellStyle name="_附件1-附表_合计" xfId="191"/>
    <cellStyle name="_附件1-附表_浑南" xfId="192"/>
    <cellStyle name="_附件1-附表_一季度收入排名3" xfId="193"/>
    <cellStyle name="_副本2003年全国县级财政情况表" xfId="194"/>
    <cellStyle name="_副本2009年国税总分机构" xfId="195"/>
    <cellStyle name="_副食、粮食附表" xfId="196"/>
    <cellStyle name="_副食、粮食附表_1402收支情况表" xfId="197"/>
    <cellStyle name="_副食、粮食附表_1506收支情况表" xfId="198"/>
    <cellStyle name="_副食、粮食附表_行业税收（浑" xfId="199"/>
    <cellStyle name="_副食、粮食附表_合计" xfId="200"/>
    <cellStyle name="_副食、粮食附表_浑南" xfId="201"/>
    <cellStyle name="_副食、粮食附表_一季度收入排名3" xfId="202"/>
    <cellStyle name="_汇总表5%还原(20080130" xfId="203"/>
    <cellStyle name="_汇总表5%还原(20080130_1402收支情况表" xfId="204"/>
    <cellStyle name="_汇总表5%还原(20080130_1506收支情况表" xfId="205"/>
    <cellStyle name="_汇总表5%还原(20080130_行业税收（浑" xfId="206"/>
    <cellStyle name="_汇总表5%还原(20080130_合计" xfId="207"/>
    <cellStyle name="_汇总表5%还原(20080130_浑南" xfId="208"/>
    <cellStyle name="_汇总表5%还原(20080130_沈阳" xfId="209"/>
    <cellStyle name="_汇总表5%还原(20080130_一季度收入排名3" xfId="210"/>
    <cellStyle name="_局长备用表20081202" xfId="211"/>
    <cellStyle name="_农业处填报12.9" xfId="212"/>
    <cellStyle name="_农业处填报12.9_1402收支情况表" xfId="213"/>
    <cellStyle name="_农业处填报12.9_1506收支情况表" xfId="214"/>
    <cellStyle name="_农业处填报12.9_行业税收（浑" xfId="215"/>
    <cellStyle name="_农业处填报12.9_合计" xfId="216"/>
    <cellStyle name="_农业处填报12.9_浑南" xfId="217"/>
    <cellStyle name="_农业处填报12.9_沈阳" xfId="218"/>
    <cellStyle name="_农业处填报12.9_一季度收入排名3" xfId="219"/>
    <cellStyle name="_企业处08专项预算(071227)" xfId="220"/>
    <cellStyle name="_区域调整 (2)" xfId="221"/>
    <cellStyle name="_上半年分析附表（报李市长）" xfId="222"/>
    <cellStyle name="_社保20090107" xfId="223"/>
    <cellStyle name="_社保20090107_1402收支情况表" xfId="224"/>
    <cellStyle name="_社保20090107_1506收支情况表" xfId="225"/>
    <cellStyle name="_社保20090107_行业税收（浑" xfId="226"/>
    <cellStyle name="_社保20090107_合计" xfId="227"/>
    <cellStyle name="_社保20090107_浑南" xfId="228"/>
    <cellStyle name="_社保20090107_一季度收入排名3" xfId="229"/>
    <cellStyle name="_社保部门预算项目情况表(2007 12 25)" xfId="230"/>
    <cellStyle name="_省内14市02-07年一般预算收入增幅比较表" xfId="231"/>
    <cellStyle name="_市本级部门项目支出需求及预算安排情况表" xfId="232"/>
    <cellStyle name="_市本级部门项目支出需求及预算安排情况表_1402收支情况表" xfId="233"/>
    <cellStyle name="_市本级部门项目支出需求及预算安排情况表_1506收支情况表" xfId="234"/>
    <cellStyle name="_市本级部门项目支出需求及预算安排情况表_行业税收（浑" xfId="235"/>
    <cellStyle name="_市本级部门项目支出需求及预算安排情况表_合计" xfId="236"/>
    <cellStyle name="_市本级部门项目支出需求及预算安排情况表_浑南" xfId="237"/>
    <cellStyle name="_市本级部门项目支出需求及预算安排情况表_沈阳" xfId="238"/>
    <cellStyle name="_市本级部门项目支出需求及预算安排情况表_一季度收入排名3" xfId="239"/>
    <cellStyle name="_文化发展繁荣专项资金2009年预算 (3)" xfId="240"/>
    <cellStyle name="_夏市长报表" xfId="241"/>
    <cellStyle name="_需要说明的几个问题 (4）4所技校情况统计" xfId="242"/>
    <cellStyle name="_需要说明的几个问题 (4）4所技校情况统计_1402收支情况表" xfId="243"/>
    <cellStyle name="_需要说明的几个问题 (4）4所技校情况统计_1506收支情况表" xfId="244"/>
    <cellStyle name="_需要说明的几个问题 (4）4所技校情况统计_行业税收（浑" xfId="245"/>
    <cellStyle name="_需要说明的几个问题 (4）4所技校情况统计_合计" xfId="246"/>
    <cellStyle name="_需要说明的几个问题 (4）4所技校情况统计_浑南" xfId="247"/>
    <cellStyle name="_需要说明的几个问题 (4）4所技校情况统计_一季度收入排名3" xfId="248"/>
    <cellStyle name="_x0007__重点跟踪" xfId="249"/>
    <cellStyle name="_x0007__重点跟踪_1" xfId="250"/>
    <cellStyle name="_综合专项资金（报预算）" xfId="251"/>
    <cellStyle name="_综合专项资金（报预算）_1402收支情况表" xfId="252"/>
    <cellStyle name="_综合专项资金（报预算）_1506收支情况表" xfId="253"/>
    <cellStyle name="_综合专项资金（报预算）_行业税收（浑" xfId="254"/>
    <cellStyle name="_综合专项资金（报预算）_合计" xfId="255"/>
    <cellStyle name="_综合专项资金（报预算）_浑南" xfId="256"/>
    <cellStyle name="_综合专项资金（报预算）_沈阳" xfId="257"/>
    <cellStyle name="_综合专项资金（报预算）_一季度收入排名3" xfId="258"/>
    <cellStyle name="0,0_x000d_&#10;NA_x000d_&#10;" xfId="259"/>
    <cellStyle name="Accent1" xfId="260"/>
    <cellStyle name="Accent1 - 20%" xfId="261"/>
    <cellStyle name="Accent1 - 40%" xfId="262"/>
    <cellStyle name="Accent1 - 60%" xfId="263"/>
    <cellStyle name="Accent1_2006年33甘肃" xfId="264"/>
    <cellStyle name="Accent2" xfId="265"/>
    <cellStyle name="Accent2 - 20%" xfId="266"/>
    <cellStyle name="Accent2 - 40%" xfId="267"/>
    <cellStyle name="Accent2 - 60%" xfId="268"/>
    <cellStyle name="Accent2_2006年33甘肃" xfId="269"/>
    <cellStyle name="Accent3" xfId="270"/>
    <cellStyle name="Accent3 - 20%" xfId="271"/>
    <cellStyle name="Accent3 - 40%" xfId="272"/>
    <cellStyle name="Accent3 - 60%" xfId="273"/>
    <cellStyle name="Accent3_2006年33甘肃" xfId="274"/>
    <cellStyle name="Accent4" xfId="275"/>
    <cellStyle name="Accent4 - 20%" xfId="276"/>
    <cellStyle name="Accent4 - 40%" xfId="277"/>
    <cellStyle name="Accent4 - 60%" xfId="278"/>
    <cellStyle name="Accent5" xfId="279"/>
    <cellStyle name="Accent5 - 20%" xfId="280"/>
    <cellStyle name="Accent5 - 40%" xfId="281"/>
    <cellStyle name="Accent5 - 60%" xfId="282"/>
    <cellStyle name="Accent6" xfId="283"/>
    <cellStyle name="Accent6 - 20%" xfId="284"/>
    <cellStyle name="Accent6 - 40%" xfId="285"/>
    <cellStyle name="Accent6 - 60%" xfId="286"/>
    <cellStyle name="Accent6_2006年33甘肃" xfId="287"/>
    <cellStyle name="C:\Documents and Settings\Administrator\My Documents" xfId="288"/>
    <cellStyle name="Calc Currency (0)" xfId="289"/>
    <cellStyle name="ColLevel_0" xfId="290"/>
    <cellStyle name="Comma [0]" xfId="291"/>
    <cellStyle name="comma zerodec" xfId="292"/>
    <cellStyle name="Comma_1995" xfId="293"/>
    <cellStyle name="Currency [0]" xfId="294"/>
    <cellStyle name="Currency_1995" xfId="295"/>
    <cellStyle name="Currency1" xfId="296"/>
    <cellStyle name="Date" xfId="297"/>
    <cellStyle name="Dollar (zero dec)" xfId="298"/>
    <cellStyle name="Fixed" xfId="299"/>
    <cellStyle name="Grey" xfId="300"/>
    <cellStyle name="Header1" xfId="301"/>
    <cellStyle name="Header2" xfId="302"/>
    <cellStyle name="HEADING1" xfId="303"/>
    <cellStyle name="HEADING2" xfId="304"/>
    <cellStyle name="Input [yellow]" xfId="305"/>
    <cellStyle name="no dec" xfId="306"/>
    <cellStyle name="Norma,_laroux_4_营业在建 (2)_E21" xfId="307"/>
    <cellStyle name="Normal - Style1" xfId="308"/>
    <cellStyle name="Normal_#10-Headcount" xfId="309"/>
    <cellStyle name="Percent [2]" xfId="310"/>
    <cellStyle name="Percent_laroux" xfId="311"/>
    <cellStyle name="RowLevel_0" xfId="312"/>
    <cellStyle name="Total" xfId="313"/>
    <cellStyle name="百分比 2" xfId="314"/>
    <cellStyle name="百分比 3" xfId="315"/>
    <cellStyle name="表标题" xfId="316"/>
    <cellStyle name="差_(区划后)2010年预算4.20" xfId="317"/>
    <cellStyle name="差_(区划后)2010年预算4.20_1402收支情况表" xfId="318"/>
    <cellStyle name="差_(区划后)2010年预算4.20_行业税收（浑" xfId="319"/>
    <cellStyle name="差_(区划后)2010年预算4.20_合计" xfId="320"/>
    <cellStyle name="差_(区划后)2010年预算4.20_浑南" xfId="321"/>
    <cellStyle name="差_(区划后)2010年预算4.20_人大汇报附表" xfId="322"/>
    <cellStyle name="差_(区划后)2010年预算4.8" xfId="323"/>
    <cellStyle name="差_(区划后)2010年预算4.8_1402收支情况表" xfId="324"/>
    <cellStyle name="差_(区划后)2010年预算4.8_行业税收（浑" xfId="325"/>
    <cellStyle name="差_(区划后)2010年预算4.8_合计" xfId="326"/>
    <cellStyle name="差_(区划后)2010年预算4.8_浑南" xfId="327"/>
    <cellStyle name="差_(区划后)2010年预算4.8_人大汇报附表" xfId="328"/>
    <cellStyle name="差_00省级(打印)" xfId="329"/>
    <cellStyle name="差_03昭通" xfId="330"/>
    <cellStyle name="差_0502通海县" xfId="331"/>
    <cellStyle name="差_05潍坊" xfId="332"/>
    <cellStyle name="差_0605石屏县" xfId="333"/>
    <cellStyle name="差_07临沂" xfId="334"/>
    <cellStyle name="差_09黑龙江" xfId="335"/>
    <cellStyle name="差_1" xfId="336"/>
    <cellStyle name="差_1110洱源县" xfId="337"/>
    <cellStyle name="差_11大理" xfId="338"/>
    <cellStyle name="差_11年收支预计及12年预支预算（12.14）" xfId="339"/>
    <cellStyle name="差_1206收支情况表" xfId="340"/>
    <cellStyle name="差_12滨州" xfId="341"/>
    <cellStyle name="差_1402收支情况表" xfId="342"/>
    <cellStyle name="差_14安徽" xfId="343"/>
    <cellStyle name="差_1-6月新体制" xfId="344"/>
    <cellStyle name="差_1-6月新体制_1402收支情况表" xfId="345"/>
    <cellStyle name="差_1-6月新体制_行业税收（浑" xfId="346"/>
    <cellStyle name="差_1-6月新体制_合计" xfId="347"/>
    <cellStyle name="差_1-6月新体制_浑南" xfId="348"/>
    <cellStyle name="差_1-6月新体制_人大汇报附表" xfId="349"/>
    <cellStyle name="差_1-9分析表2010" xfId="350"/>
    <cellStyle name="差_1-9分析表2010_1402收支情况表" xfId="351"/>
    <cellStyle name="差_1-9分析表2010_行业税收（浑" xfId="352"/>
    <cellStyle name="差_1-9分析表2010_合计" xfId="353"/>
    <cellStyle name="差_1-9分析表2010_浑南" xfId="354"/>
    <cellStyle name="差_1-9分析表2010_人大汇报附表" xfId="355"/>
    <cellStyle name="差_2" xfId="356"/>
    <cellStyle name="差_2006年22湖南" xfId="357"/>
    <cellStyle name="差_2006年27重庆" xfId="358"/>
    <cellStyle name="差_2006年28四川" xfId="359"/>
    <cellStyle name="差_2006年30云南" xfId="360"/>
    <cellStyle name="差_2006年33甘肃" xfId="361"/>
    <cellStyle name="差_2006年34青海" xfId="362"/>
    <cellStyle name="差_2006年全省财力计算表（中央、决算）" xfId="363"/>
    <cellStyle name="差_2006年水利统计指标统计表" xfId="364"/>
    <cellStyle name="差_2007年收支情况及2008年收支预计表(汇总表)" xfId="365"/>
    <cellStyle name="差_2007年一般预算支出剔除" xfId="366"/>
    <cellStyle name="差_2007一般预算支出口径剔除表" xfId="367"/>
    <cellStyle name="差_2008计算资料（8月5）" xfId="368"/>
    <cellStyle name="差_2008年全省汇总收支计算表" xfId="369"/>
    <cellStyle name="差_2008年一般预算支出预计" xfId="370"/>
    <cellStyle name="差_2008年预计支出与2007年对比" xfId="371"/>
    <cellStyle name="差_2008年支出核定" xfId="372"/>
    <cellStyle name="差_2008年支出调整" xfId="373"/>
    <cellStyle name="差_2009年预算调整表" xfId="374"/>
    <cellStyle name="差_2009年预算调整表_1402收支情况表" xfId="375"/>
    <cellStyle name="差_2009年预算调整表_行业税收（浑" xfId="376"/>
    <cellStyle name="差_2009年预算调整表_合计" xfId="377"/>
    <cellStyle name="差_2009年预算调整表_浑南" xfId="378"/>
    <cellStyle name="差_2009年预算调整表_人大汇报附表" xfId="379"/>
    <cellStyle name="差_2010、2011年收入预计" xfId="380"/>
    <cellStyle name="差_2010、2011年收入预计_1402收支情况表" xfId="381"/>
    <cellStyle name="差_2010、2011年收入预计_行业税收（浑" xfId="382"/>
    <cellStyle name="差_2010、2011年收入预计_合计" xfId="383"/>
    <cellStyle name="差_2010、2011年收入预计_浑南" xfId="384"/>
    <cellStyle name="差_2010、2011年收入预计_人大汇报附表" xfId="385"/>
    <cellStyle name="差_2010年预算、财力" xfId="386"/>
    <cellStyle name="差_2010年预算、财力_1402收支情况表" xfId="387"/>
    <cellStyle name="差_2010年预算、财力_行业税收（浑" xfId="388"/>
    <cellStyle name="差_2010年预算、财力_合计" xfId="389"/>
    <cellStyle name="差_2010年预算、财力_浑南" xfId="390"/>
    <cellStyle name="差_2010年预算、财力_人大汇报附表" xfId="391"/>
    <cellStyle name="差_2010年预算调整表" xfId="392"/>
    <cellStyle name="差_2010年预算调整表_1402收支情况表" xfId="393"/>
    <cellStyle name="差_2010年预算调整表_行业税收（浑" xfId="394"/>
    <cellStyle name="差_2010年预算调整表_合计" xfId="395"/>
    <cellStyle name="差_2010年预算调整表_浑南" xfId="396"/>
    <cellStyle name="差_2010年预算调整表_人大汇报附表" xfId="397"/>
    <cellStyle name="差_2010年预算调整附表" xfId="398"/>
    <cellStyle name="差_2010年预算调整附表_1402收支情况表" xfId="399"/>
    <cellStyle name="差_2010年预算调整附表_行业税收（浑" xfId="400"/>
    <cellStyle name="差_2010年预算调整附表_合计" xfId="401"/>
    <cellStyle name="差_2010年预算调整附表_浑南" xfId="402"/>
    <cellStyle name="差_2010年预算调整附表_人大汇报附表" xfId="403"/>
    <cellStyle name="差_2011年预算" xfId="404"/>
    <cellStyle name="差_2011年预算_1402收支情况表" xfId="405"/>
    <cellStyle name="差_2011年预算_行业税收（浑" xfId="406"/>
    <cellStyle name="差_2011年预算_合计" xfId="407"/>
    <cellStyle name="差_2011年预算_浑南" xfId="408"/>
    <cellStyle name="差_2011年预算_人大汇报附表" xfId="409"/>
    <cellStyle name="差_2011年预算调整表" xfId="410"/>
    <cellStyle name="差_2011年预算调整表（刘）" xfId="411"/>
    <cellStyle name="差_2012年预算、财力预计" xfId="412"/>
    <cellStyle name="差_2012年预算调整表" xfId="413"/>
    <cellStyle name="差_2015年1-3月份各功能园区税收收入完成情况表" xfId="414"/>
    <cellStyle name="差_20河南" xfId="415"/>
    <cellStyle name="差_22湖南" xfId="416"/>
    <cellStyle name="差_27重庆" xfId="417"/>
    <cellStyle name="差_28四川" xfId="418"/>
    <cellStyle name="差_30云南" xfId="419"/>
    <cellStyle name="差_30云南_1" xfId="420"/>
    <cellStyle name="差_33甘肃" xfId="421"/>
    <cellStyle name="差_34青海" xfId="422"/>
    <cellStyle name="差_34青海_1" xfId="423"/>
    <cellStyle name="差_530623_2006年县级财政报表附表" xfId="424"/>
    <cellStyle name="差_530629_2006年县级财政报表附表" xfId="425"/>
    <cellStyle name="差_5334_2006年迪庆县级财政报表附表" xfId="426"/>
    <cellStyle name="差_Book1" xfId="427"/>
    <cellStyle name="差_Book2" xfId="428"/>
    <cellStyle name="差_gdp" xfId="429"/>
    <cellStyle name="差_M01-2(州市补助收入)" xfId="430"/>
    <cellStyle name="差_Sheet1" xfId="431"/>
    <cellStyle name="差_安徽 缺口县区测算(地方填报)1" xfId="432"/>
    <cellStyle name="差_不含人员经费系数" xfId="433"/>
    <cellStyle name="差_财力差异计算表(不含非农业区)" xfId="434"/>
    <cellStyle name="差_财政供养人员" xfId="435"/>
    <cellStyle name="差_测算结果" xfId="436"/>
    <cellStyle name="差_测算结果汇总" xfId="437"/>
    <cellStyle name="差_成本差异系数" xfId="438"/>
    <cellStyle name="差_成本差异系数（含人口规模）" xfId="439"/>
    <cellStyle name="差_城建部门" xfId="440"/>
    <cellStyle name="差_第五部分(才淼、饶永宏）" xfId="441"/>
    <cellStyle name="差_第一部分：综合全" xfId="442"/>
    <cellStyle name="差_分析缺口率" xfId="443"/>
    <cellStyle name="差_分县成本差异系数" xfId="444"/>
    <cellStyle name="差_分县成本差异系数_不含人员经费系数" xfId="445"/>
    <cellStyle name="差_分县成本差异系数_民生政策最低支出需求" xfId="446"/>
    <cellStyle name="差_附表" xfId="447"/>
    <cellStyle name="差_附表_1402收支情况表" xfId="448"/>
    <cellStyle name="差_附表_行业税收（浑" xfId="449"/>
    <cellStyle name="差_附表_合计" xfId="450"/>
    <cellStyle name="差_附表_浑南" xfId="451"/>
    <cellStyle name="差_附表_浑南增值税返还" xfId="452"/>
    <cellStyle name="差_附表_人大汇报附表" xfId="453"/>
    <cellStyle name="差_行业税收（浑" xfId="454"/>
    <cellStyle name="差_行政(燃修费)" xfId="455"/>
    <cellStyle name="差_行政(燃修费)_不含人员经费系数" xfId="456"/>
    <cellStyle name="差_行政(燃修费)_民生政策最低支出需求" xfId="457"/>
    <cellStyle name="差_行政(燃修费)_县市旗测算-新科目（含人口规模效应）" xfId="458"/>
    <cellStyle name="差_行政（人员）" xfId="459"/>
    <cellStyle name="差_行政（人员）_不含人员经费系数" xfId="460"/>
    <cellStyle name="差_行政（人员）_民生政策最低支出需求" xfId="461"/>
    <cellStyle name="差_行政（人员）_县市旗测算-新科目（含人口规模效应）" xfId="462"/>
    <cellStyle name="差_行政公检法测算" xfId="463"/>
    <cellStyle name="差_行政公检法测算_不含人员经费系数" xfId="464"/>
    <cellStyle name="差_行政公检法测算_民生政策最低支出需求" xfId="465"/>
    <cellStyle name="差_行政公检法测算_县市旗测算-新科目（含人口规模效应）" xfId="466"/>
    <cellStyle name="差_合计" xfId="467"/>
    <cellStyle name="差_河南 缺口县区测算(地方填报)" xfId="468"/>
    <cellStyle name="差_河南 缺口县区测算(地方填报白)" xfId="469"/>
    <cellStyle name="差_核定人数对比" xfId="470"/>
    <cellStyle name="差_核定人数下发表" xfId="471"/>
    <cellStyle name="差_黄凯书记汇报附表" xfId="472"/>
    <cellStyle name="差_黄凯书记汇报附表_1402收支情况表" xfId="473"/>
    <cellStyle name="差_黄凯书记汇报附表_行业税收（浑" xfId="474"/>
    <cellStyle name="差_黄凯书记汇报附表_合计" xfId="475"/>
    <cellStyle name="差_黄凯书记汇报附表_浑南" xfId="476"/>
    <cellStyle name="差_黄凯书记汇报附表_人大汇报附表" xfId="477"/>
    <cellStyle name="差_汇总" xfId="478"/>
    <cellStyle name="差_汇总表" xfId="479"/>
    <cellStyle name="差_汇总表4" xfId="480"/>
    <cellStyle name="差_汇总-县级财政报表附表" xfId="481"/>
    <cellStyle name="差_浑南" xfId="482"/>
    <cellStyle name="差_检验表" xfId="483"/>
    <cellStyle name="差_检验表（调整后）" xfId="484"/>
    <cellStyle name="差_教育(按照总人口测算）—20080416" xfId="485"/>
    <cellStyle name="差_教育(按照总人口测算）—20080416_不含人员经费系数" xfId="486"/>
    <cellStyle name="差_教育(按照总人口测算）—20080416_民生政策最低支出需求" xfId="487"/>
    <cellStyle name="差_教育(按照总人口测算）—20080416_县市旗测算-新科目（含人口规模效应）" xfId="488"/>
    <cellStyle name="差_丽江汇总" xfId="489"/>
    <cellStyle name="差_每月收入预计" xfId="490"/>
    <cellStyle name="差_每月收入预计_1402收支情况表" xfId="491"/>
    <cellStyle name="差_每月收入预计_行业税收（浑" xfId="492"/>
    <cellStyle name="差_每月收入预计_合计" xfId="493"/>
    <cellStyle name="差_每月收入预计_浑南" xfId="494"/>
    <cellStyle name="差_每月收入预计_人大汇报附表" xfId="495"/>
    <cellStyle name="差_民生政策最低支出需求" xfId="496"/>
    <cellStyle name="差_农林水和城市维护标准支出20080505－县区合计" xfId="497"/>
    <cellStyle name="差_农林水和城市维护标准支出20080505－县区合计_不含人员经费系数" xfId="498"/>
    <cellStyle name="差_农林水和城市维护标准支出20080505－县区合计_民生政策最低支出需求" xfId="499"/>
    <cellStyle name="差_农林水和城市维护标准支出20080505－县区合计_县市旗测算-新科目（含人口规模效应）" xfId="500"/>
    <cellStyle name="差_平邑" xfId="501"/>
    <cellStyle name="差_其他部门(按照总人口测算）—20080416" xfId="502"/>
    <cellStyle name="差_其他部门(按照总人口测算）—20080416_不含人员经费系数" xfId="503"/>
    <cellStyle name="差_其他部门(按照总人口测算）—20080416_民生政策最低支出需求" xfId="504"/>
    <cellStyle name="差_其他部门(按照总人口测算）—20080416_县市旗测算-新科目（含人口规模效应）" xfId="505"/>
    <cellStyle name="差_青海 缺口县区测算(地方填报)" xfId="506"/>
    <cellStyle name="差_区划调整测算3.9" xfId="507"/>
    <cellStyle name="差_区划调整测算3.9_1402收支情况表" xfId="508"/>
    <cellStyle name="差_区划调整测算3.9_行业税收（浑" xfId="509"/>
    <cellStyle name="差_区划调整测算3.9_合计" xfId="510"/>
    <cellStyle name="差_区划调整测算3.9_浑南" xfId="511"/>
    <cellStyle name="差_区划调整测算3.9_人大汇报附表" xfId="512"/>
    <cellStyle name="差_区划调整后分析1" xfId="513"/>
    <cellStyle name="差_区划调整后分析1_1402收支情况表" xfId="514"/>
    <cellStyle name="差_区划调整后分析1_行业税收（浑" xfId="515"/>
    <cellStyle name="差_区划调整后分析1_合计" xfId="516"/>
    <cellStyle name="差_区划调整后分析1_浑南" xfId="517"/>
    <cellStyle name="差_区划调整后分析1_人大汇报附表" xfId="518"/>
    <cellStyle name="差_缺口县区测算" xfId="519"/>
    <cellStyle name="差_缺口县区测算（11.13）" xfId="520"/>
    <cellStyle name="差_缺口县区测算(按2007支出增长25%测算)" xfId="521"/>
    <cellStyle name="差_缺口县区测算(按核定人数)" xfId="522"/>
    <cellStyle name="差_缺口县区测算(财政部标准)" xfId="523"/>
    <cellStyle name="差_人大报告附表1-4" xfId="524"/>
    <cellStyle name="差_人大汇报附表" xfId="525"/>
    <cellStyle name="差_人员工资和公用经费" xfId="526"/>
    <cellStyle name="差_人员工资和公用经费2" xfId="527"/>
    <cellStyle name="差_人员工资和公用经费3" xfId="528"/>
    <cellStyle name="差_山东省民生支出标准" xfId="529"/>
    <cellStyle name="差_沈阳" xfId="530"/>
    <cellStyle name="差_市辖区测算20080510" xfId="531"/>
    <cellStyle name="差_市辖区测算20080510_不含人员经费系数" xfId="532"/>
    <cellStyle name="差_市辖区测算20080510_民生政策最低支出需求" xfId="533"/>
    <cellStyle name="差_市辖区测算20080510_县市旗测算-新科目（含人口规模效应）" xfId="534"/>
    <cellStyle name="差_市辖区测算-新科目（20080626）" xfId="535"/>
    <cellStyle name="差_市辖区测算-新科目（20080626）_不含人员经费系数" xfId="536"/>
    <cellStyle name="差_市辖区测算-新科目（20080626）_民生政策最低支出需求" xfId="537"/>
    <cellStyle name="差_市辖区测算-新科目（20080626）_县市旗测算-新科目（含人口规模效应）" xfId="538"/>
    <cellStyle name="差_同德" xfId="539"/>
    <cellStyle name="差_危改资金测算" xfId="540"/>
    <cellStyle name="差_卫生(按照总人口测算）—20080416" xfId="541"/>
    <cellStyle name="差_卫生(按照总人口测算）—20080416_不含人员经费系数" xfId="542"/>
    <cellStyle name="差_卫生(按照总人口测算）—20080416_民生政策最低支出需求" xfId="543"/>
    <cellStyle name="差_卫生(按照总人口测算）—20080416_县市旗测算-新科目（含人口规模效应）" xfId="544"/>
    <cellStyle name="差_卫生部门" xfId="545"/>
    <cellStyle name="差_文体广播部门" xfId="546"/>
    <cellStyle name="差_文体广播事业(按照总人口测算）—20080416" xfId="547"/>
    <cellStyle name="差_文体广播事业(按照总人口测算）—20080416_不含人员经费系数" xfId="548"/>
    <cellStyle name="差_文体广播事业(按照总人口测算）—20080416_民生政策最低支出需求" xfId="549"/>
    <cellStyle name="差_文体广播事业(按照总人口测算）—20080416_县市旗测算-新科目（含人口规模效应）" xfId="550"/>
    <cellStyle name="差_县区合并测算20080421" xfId="551"/>
    <cellStyle name="差_县区合并测算20080421_不含人员经费系数" xfId="552"/>
    <cellStyle name="差_县区合并测算20080421_民生政策最低支出需求" xfId="553"/>
    <cellStyle name="差_县区合并测算20080421_县市旗测算-新科目（含人口规模效应）" xfId="554"/>
    <cellStyle name="差_县区合并测算20080423(按照各省比重）" xfId="555"/>
    <cellStyle name="差_县区合并测算20080423(按照各省比重）_不含人员经费系数" xfId="556"/>
    <cellStyle name="差_县区合并测算20080423(按照各省比重）_民生政策最低支出需求" xfId="557"/>
    <cellStyle name="差_县区合并测算20080423(按照各省比重）_县市旗测算-新科目（含人口规模效应）" xfId="558"/>
    <cellStyle name="差_县市旗测算20080508" xfId="559"/>
    <cellStyle name="差_县市旗测算20080508_不含人员经费系数" xfId="560"/>
    <cellStyle name="差_县市旗测算20080508_民生政策最低支出需求" xfId="561"/>
    <cellStyle name="差_县市旗测算20080508_县市旗测算-新科目（含人口规模效应）" xfId="562"/>
    <cellStyle name="差_县市旗测算-新科目（20080626）" xfId="563"/>
    <cellStyle name="差_县市旗测算-新科目（20080626）_不含人员经费系数" xfId="564"/>
    <cellStyle name="差_县市旗测算-新科目（20080626）_民生政策最低支出需求" xfId="565"/>
    <cellStyle name="差_县市旗测算-新科目（20080626）_县市旗测算-新科目（含人口规模效应）" xfId="566"/>
    <cellStyle name="差_县市旗测算-新科目（20080627）" xfId="567"/>
    <cellStyle name="差_县市旗测算-新科目（20080627）_不含人员经费系数" xfId="568"/>
    <cellStyle name="差_县市旗测算-新科目（20080627）_民生政策最低支出需求" xfId="569"/>
    <cellStyle name="差_县市旗测算-新科目（20080627）_县市旗测算-新科目（含人口规模效应）" xfId="570"/>
    <cellStyle name="差_一般预算支出口径剔除表" xfId="571"/>
    <cellStyle name="差_云南 缺口县区测算(地方填报)" xfId="572"/>
    <cellStyle name="差_云南省2008年转移支付测算——州市本级考核部分及政策性测算" xfId="573"/>
    <cellStyle name="差_重点跟踪" xfId="574"/>
    <cellStyle name="差_重点跟踪_1" xfId="575"/>
    <cellStyle name="差_重点民生支出需求测算表社保（农村低保）081112" xfId="576"/>
    <cellStyle name="差_自行调整差异系数顺序" xfId="577"/>
    <cellStyle name="差_总人口" xfId="578"/>
    <cellStyle name="常规" xfId="0" builtinId="0"/>
    <cellStyle name="常规 10" xfId="579"/>
    <cellStyle name="常规 11" xfId="580"/>
    <cellStyle name="常规 12" xfId="581"/>
    <cellStyle name="常规 13" xfId="582"/>
    <cellStyle name="常规 14" xfId="583"/>
    <cellStyle name="常规 16" xfId="584"/>
    <cellStyle name="常规 17" xfId="585"/>
    <cellStyle name="常规 18" xfId="586"/>
    <cellStyle name="常规 19" xfId="587"/>
    <cellStyle name="常规 2" xfId="588"/>
    <cellStyle name="常规 2 2" xfId="589"/>
    <cellStyle name="常规 2 3" xfId="590"/>
    <cellStyle name="常规 2 4" xfId="591"/>
    <cellStyle name="常规 2 5" xfId="592"/>
    <cellStyle name="常规 2_2007年收支情况及2008年收支预计表(汇总表)" xfId="593"/>
    <cellStyle name="常规 20" xfId="594"/>
    <cellStyle name="常规 24" xfId="595"/>
    <cellStyle name="常规 25" xfId="596"/>
    <cellStyle name="常规 26" xfId="597"/>
    <cellStyle name="常规 27" xfId="598"/>
    <cellStyle name="常规 3" xfId="599"/>
    <cellStyle name="常规 4" xfId="600"/>
    <cellStyle name="常规 5" xfId="601"/>
    <cellStyle name="常规 6" xfId="602"/>
    <cellStyle name="常规 7" xfId="603"/>
    <cellStyle name="常规 8" xfId="604"/>
    <cellStyle name="常规 9" xfId="605"/>
    <cellStyle name="常规_（11月12日）2011年全省财政收入预算（2000亿元）" xfId="1"/>
    <cellStyle name="常规_2007年12月预计收入" xfId="4"/>
    <cellStyle name="常规_20080917支出统计表" xfId="5"/>
    <cellStyle name="常规_2010年预算调整表" xfId="3"/>
    <cellStyle name="常规_Sheet3" xfId="2"/>
    <cellStyle name="常规_收入" xfId="6"/>
    <cellStyle name="超级链接" xfId="606"/>
    <cellStyle name="分级显示行_1_13区汇总" xfId="607"/>
    <cellStyle name="归盒啦_95" xfId="608"/>
    <cellStyle name="好_(区划后)2010年预算4.20" xfId="609"/>
    <cellStyle name="好_(区划后)2010年预算4.20_1402收支情况表" xfId="610"/>
    <cellStyle name="好_(区划后)2010年预算4.20_行业税收（浑" xfId="611"/>
    <cellStyle name="好_(区划后)2010年预算4.20_合计" xfId="612"/>
    <cellStyle name="好_(区划后)2010年预算4.20_浑南" xfId="613"/>
    <cellStyle name="好_(区划后)2010年预算4.20_人大汇报附表" xfId="614"/>
    <cellStyle name="好_(区划后)2010年预算4.8" xfId="615"/>
    <cellStyle name="好_(区划后)2010年预算4.8_1402收支情况表" xfId="616"/>
    <cellStyle name="好_(区划后)2010年预算4.8_行业税收（浑" xfId="617"/>
    <cellStyle name="好_(区划后)2010年预算4.8_合计" xfId="618"/>
    <cellStyle name="好_(区划后)2010年预算4.8_浑南" xfId="619"/>
    <cellStyle name="好_(区划后)2010年预算4.8_人大汇报附表" xfId="620"/>
    <cellStyle name="好_00省级(打印)" xfId="621"/>
    <cellStyle name="好_03昭通" xfId="622"/>
    <cellStyle name="好_0502通海县" xfId="623"/>
    <cellStyle name="好_05潍坊" xfId="624"/>
    <cellStyle name="好_0605石屏县" xfId="625"/>
    <cellStyle name="好_07临沂" xfId="626"/>
    <cellStyle name="好_09黑龙江" xfId="627"/>
    <cellStyle name="好_1" xfId="628"/>
    <cellStyle name="好_1110洱源县" xfId="629"/>
    <cellStyle name="好_11大理" xfId="630"/>
    <cellStyle name="好_11年收支预计及12年预支预算（12.14）" xfId="631"/>
    <cellStyle name="好_1206收支情况表" xfId="632"/>
    <cellStyle name="好_12滨州" xfId="633"/>
    <cellStyle name="好_1402收支情况表" xfId="634"/>
    <cellStyle name="好_14安徽" xfId="635"/>
    <cellStyle name="好_1-6月新体制" xfId="636"/>
    <cellStyle name="好_1-6月新体制_1402收支情况表" xfId="637"/>
    <cellStyle name="好_1-6月新体制_行业税收（浑" xfId="638"/>
    <cellStyle name="好_1-6月新体制_合计" xfId="639"/>
    <cellStyle name="好_1-6月新体制_浑南" xfId="640"/>
    <cellStyle name="好_1-6月新体制_人大汇报附表" xfId="641"/>
    <cellStyle name="好_1-9分析表2010" xfId="642"/>
    <cellStyle name="好_1-9分析表2010_1402收支情况表" xfId="643"/>
    <cellStyle name="好_1-9分析表2010_行业税收（浑" xfId="644"/>
    <cellStyle name="好_1-9分析表2010_合计" xfId="645"/>
    <cellStyle name="好_1-9分析表2010_浑南" xfId="646"/>
    <cellStyle name="好_1-9分析表2010_人大汇报附表" xfId="647"/>
    <cellStyle name="好_2" xfId="648"/>
    <cellStyle name="好_2006年22湖南" xfId="649"/>
    <cellStyle name="好_2006年27重庆" xfId="650"/>
    <cellStyle name="好_2006年28四川" xfId="651"/>
    <cellStyle name="好_2006年30云南" xfId="652"/>
    <cellStyle name="好_2006年33甘肃" xfId="653"/>
    <cellStyle name="好_2006年34青海" xfId="654"/>
    <cellStyle name="好_2006年全省财力计算表（中央、决算）" xfId="655"/>
    <cellStyle name="好_2006年水利统计指标统计表" xfId="656"/>
    <cellStyle name="好_2007年收支情况及2008年收支预计表(汇总表)" xfId="657"/>
    <cellStyle name="好_2007年一般预算支出剔除" xfId="658"/>
    <cellStyle name="好_2007一般预算支出口径剔除表" xfId="659"/>
    <cellStyle name="好_2008计算资料（8月5）" xfId="660"/>
    <cellStyle name="好_2008年全省汇总收支计算表" xfId="661"/>
    <cellStyle name="好_2008年一般预算支出预计" xfId="662"/>
    <cellStyle name="好_2008年预计支出与2007年对比" xfId="663"/>
    <cellStyle name="好_2008年支出核定" xfId="664"/>
    <cellStyle name="好_2008年支出调整" xfId="665"/>
    <cellStyle name="好_2009年预算调整表" xfId="666"/>
    <cellStyle name="好_2009年预算调整表_1402收支情况表" xfId="667"/>
    <cellStyle name="好_2009年预算调整表_行业税收（浑" xfId="668"/>
    <cellStyle name="好_2009年预算调整表_合计" xfId="669"/>
    <cellStyle name="好_2009年预算调整表_浑南" xfId="670"/>
    <cellStyle name="好_2009年预算调整表_人大汇报附表" xfId="671"/>
    <cellStyle name="好_2010、2011年收入预计" xfId="672"/>
    <cellStyle name="好_2010、2011年收入预计_1402收支情况表" xfId="673"/>
    <cellStyle name="好_2010、2011年收入预计_行业税收（浑" xfId="674"/>
    <cellStyle name="好_2010、2011年收入预计_合计" xfId="675"/>
    <cellStyle name="好_2010、2011年收入预计_浑南" xfId="676"/>
    <cellStyle name="好_2010、2011年收入预计_人大汇报附表" xfId="677"/>
    <cellStyle name="好_2010年预算、财力" xfId="678"/>
    <cellStyle name="好_2010年预算、财力_1402收支情况表" xfId="679"/>
    <cellStyle name="好_2010年预算、财力_行业税收（浑" xfId="680"/>
    <cellStyle name="好_2010年预算、财力_合计" xfId="681"/>
    <cellStyle name="好_2010年预算、财力_浑南" xfId="682"/>
    <cellStyle name="好_2010年预算、财力_人大汇报附表" xfId="683"/>
    <cellStyle name="好_2010年预算调整表" xfId="684"/>
    <cellStyle name="好_2010年预算调整表_1402收支情况表" xfId="685"/>
    <cellStyle name="好_2010年预算调整表_行业税收（浑" xfId="686"/>
    <cellStyle name="好_2010年预算调整表_合计" xfId="687"/>
    <cellStyle name="好_2010年预算调整表_浑南" xfId="688"/>
    <cellStyle name="好_2010年预算调整表_人大汇报附表" xfId="689"/>
    <cellStyle name="好_2010年预算调整附表" xfId="690"/>
    <cellStyle name="好_2010年预算调整附表_1402收支情况表" xfId="691"/>
    <cellStyle name="好_2010年预算调整附表_行业税收（浑" xfId="692"/>
    <cellStyle name="好_2010年预算调整附表_合计" xfId="693"/>
    <cellStyle name="好_2010年预算调整附表_浑南" xfId="694"/>
    <cellStyle name="好_2010年预算调整附表_人大汇报附表" xfId="695"/>
    <cellStyle name="好_2011年预算" xfId="696"/>
    <cellStyle name="好_2011年预算_1402收支情况表" xfId="697"/>
    <cellStyle name="好_2011年预算_行业税收（浑" xfId="698"/>
    <cellStyle name="好_2011年预算_合计" xfId="699"/>
    <cellStyle name="好_2011年预算_浑南" xfId="700"/>
    <cellStyle name="好_2011年预算_人大汇报附表" xfId="701"/>
    <cellStyle name="好_2011年预算调整表" xfId="702"/>
    <cellStyle name="好_2011年预算调整表（刘）" xfId="703"/>
    <cellStyle name="好_2012年预算、财力预计" xfId="704"/>
    <cellStyle name="好_2012年预算调整表" xfId="705"/>
    <cellStyle name="好_2015年1-3月份各功能园区税收收入完成情况表" xfId="706"/>
    <cellStyle name="好_20河南" xfId="707"/>
    <cellStyle name="好_22湖南" xfId="708"/>
    <cellStyle name="好_27重庆" xfId="709"/>
    <cellStyle name="好_28四川" xfId="710"/>
    <cellStyle name="好_30云南" xfId="711"/>
    <cellStyle name="好_30云南_1" xfId="712"/>
    <cellStyle name="好_33甘肃" xfId="713"/>
    <cellStyle name="好_34青海" xfId="714"/>
    <cellStyle name="好_34青海_1" xfId="715"/>
    <cellStyle name="好_530623_2006年县级财政报表附表" xfId="716"/>
    <cellStyle name="好_530629_2006年县级财政报表附表" xfId="717"/>
    <cellStyle name="好_5334_2006年迪庆县级财政报表附表" xfId="718"/>
    <cellStyle name="好_Book1" xfId="719"/>
    <cellStyle name="好_Book2" xfId="720"/>
    <cellStyle name="好_gdp" xfId="721"/>
    <cellStyle name="好_M01-2(州市补助收入)" xfId="722"/>
    <cellStyle name="好_Sheet1" xfId="723"/>
    <cellStyle name="好_安徽 缺口县区测算(地方填报)1" xfId="724"/>
    <cellStyle name="好_不含人员经费系数" xfId="725"/>
    <cellStyle name="好_财力差异计算表(不含非农业区)" xfId="726"/>
    <cellStyle name="好_财政供养人员" xfId="727"/>
    <cellStyle name="好_测算结果" xfId="728"/>
    <cellStyle name="好_测算结果汇总" xfId="729"/>
    <cellStyle name="好_成本差异系数" xfId="730"/>
    <cellStyle name="好_成本差异系数（含人口规模）" xfId="731"/>
    <cellStyle name="好_城建部门" xfId="732"/>
    <cellStyle name="好_第五部分(才淼、饶永宏）" xfId="733"/>
    <cellStyle name="好_第一部分：综合全" xfId="734"/>
    <cellStyle name="好_分析缺口率" xfId="735"/>
    <cellStyle name="好_分县成本差异系数" xfId="736"/>
    <cellStyle name="好_分县成本差异系数_不含人员经费系数" xfId="737"/>
    <cellStyle name="好_分县成本差异系数_民生政策最低支出需求" xfId="738"/>
    <cellStyle name="好_附表" xfId="739"/>
    <cellStyle name="好_附表_1402收支情况表" xfId="740"/>
    <cellStyle name="好_附表_行业税收（浑" xfId="741"/>
    <cellStyle name="好_附表_合计" xfId="742"/>
    <cellStyle name="好_附表_浑南" xfId="743"/>
    <cellStyle name="好_附表_浑南增值税返还" xfId="744"/>
    <cellStyle name="好_附表_人大汇报附表" xfId="745"/>
    <cellStyle name="好_行业税收（浑" xfId="746"/>
    <cellStyle name="好_行政(燃修费)" xfId="747"/>
    <cellStyle name="好_行政(燃修费)_不含人员经费系数" xfId="748"/>
    <cellStyle name="好_行政(燃修费)_民生政策最低支出需求" xfId="749"/>
    <cellStyle name="好_行政(燃修费)_县市旗测算-新科目（含人口规模效应）" xfId="750"/>
    <cellStyle name="好_行政（人员）" xfId="751"/>
    <cellStyle name="好_行政（人员）_不含人员经费系数" xfId="752"/>
    <cellStyle name="好_行政（人员）_民生政策最低支出需求" xfId="753"/>
    <cellStyle name="好_行政（人员）_县市旗测算-新科目（含人口规模效应）" xfId="754"/>
    <cellStyle name="好_行政公检法测算" xfId="755"/>
    <cellStyle name="好_行政公检法测算_不含人员经费系数" xfId="756"/>
    <cellStyle name="好_行政公检法测算_民生政策最低支出需求" xfId="757"/>
    <cellStyle name="好_行政公检法测算_县市旗测算-新科目（含人口规模效应）" xfId="758"/>
    <cellStyle name="好_合计" xfId="759"/>
    <cellStyle name="好_河南 缺口县区测算(地方填报)" xfId="760"/>
    <cellStyle name="好_河南 缺口县区测算(地方填报白)" xfId="761"/>
    <cellStyle name="好_核定人数对比" xfId="762"/>
    <cellStyle name="好_核定人数下发表" xfId="763"/>
    <cellStyle name="好_黄凯书记汇报附表" xfId="764"/>
    <cellStyle name="好_黄凯书记汇报附表_1402收支情况表" xfId="765"/>
    <cellStyle name="好_黄凯书记汇报附表_行业税收（浑" xfId="766"/>
    <cellStyle name="好_黄凯书记汇报附表_合计" xfId="767"/>
    <cellStyle name="好_黄凯书记汇报附表_浑南" xfId="768"/>
    <cellStyle name="好_黄凯书记汇报附表_人大汇报附表" xfId="769"/>
    <cellStyle name="好_汇总" xfId="770"/>
    <cellStyle name="好_汇总表" xfId="771"/>
    <cellStyle name="好_汇总表4" xfId="772"/>
    <cellStyle name="好_汇总-县级财政报表附表" xfId="773"/>
    <cellStyle name="好_浑南" xfId="774"/>
    <cellStyle name="好_检验表" xfId="775"/>
    <cellStyle name="好_检验表（调整后）" xfId="776"/>
    <cellStyle name="好_教育(按照总人口测算）—20080416" xfId="777"/>
    <cellStyle name="好_教育(按照总人口测算）—20080416_不含人员经费系数" xfId="778"/>
    <cellStyle name="好_教育(按照总人口测算）—20080416_民生政策最低支出需求" xfId="779"/>
    <cellStyle name="好_教育(按照总人口测算）—20080416_县市旗测算-新科目（含人口规模效应）" xfId="780"/>
    <cellStyle name="好_丽江汇总" xfId="781"/>
    <cellStyle name="好_每月收入预计" xfId="782"/>
    <cellStyle name="好_每月收入预计_1402收支情况表" xfId="783"/>
    <cellStyle name="好_每月收入预计_行业税收（浑" xfId="784"/>
    <cellStyle name="好_每月收入预计_合计" xfId="785"/>
    <cellStyle name="好_每月收入预计_浑南" xfId="786"/>
    <cellStyle name="好_每月收入预计_人大汇报附表" xfId="787"/>
    <cellStyle name="好_民生政策最低支出需求" xfId="788"/>
    <cellStyle name="好_农林水和城市维护标准支出20080505－县区合计" xfId="789"/>
    <cellStyle name="好_农林水和城市维护标准支出20080505－县区合计_不含人员经费系数" xfId="790"/>
    <cellStyle name="好_农林水和城市维护标准支出20080505－县区合计_民生政策最低支出需求" xfId="791"/>
    <cellStyle name="好_农林水和城市维护标准支出20080505－县区合计_县市旗测算-新科目（含人口规模效应）" xfId="792"/>
    <cellStyle name="好_平邑" xfId="793"/>
    <cellStyle name="好_其他部门(按照总人口测算）—20080416" xfId="794"/>
    <cellStyle name="好_其他部门(按照总人口测算）—20080416_不含人员经费系数" xfId="795"/>
    <cellStyle name="好_其他部门(按照总人口测算）—20080416_民生政策最低支出需求" xfId="796"/>
    <cellStyle name="好_其他部门(按照总人口测算）—20080416_县市旗测算-新科目（含人口规模效应）" xfId="797"/>
    <cellStyle name="好_青海 缺口县区测算(地方填报)" xfId="798"/>
    <cellStyle name="好_区划调整测算3.9" xfId="799"/>
    <cellStyle name="好_区划调整测算3.9_1402收支情况表" xfId="800"/>
    <cellStyle name="好_区划调整测算3.9_行业税收（浑" xfId="801"/>
    <cellStyle name="好_区划调整测算3.9_合计" xfId="802"/>
    <cellStyle name="好_区划调整测算3.9_浑南" xfId="803"/>
    <cellStyle name="好_区划调整测算3.9_人大汇报附表" xfId="804"/>
    <cellStyle name="好_区划调整后分析1" xfId="805"/>
    <cellStyle name="好_区划调整后分析1_1402收支情况表" xfId="806"/>
    <cellStyle name="好_区划调整后分析1_行业税收（浑" xfId="807"/>
    <cellStyle name="好_区划调整后分析1_合计" xfId="808"/>
    <cellStyle name="好_区划调整后分析1_浑南" xfId="809"/>
    <cellStyle name="好_区划调整后分析1_人大汇报附表" xfId="810"/>
    <cellStyle name="好_缺口县区测算" xfId="811"/>
    <cellStyle name="好_缺口县区测算（11.13）" xfId="812"/>
    <cellStyle name="好_缺口县区测算(按2007支出增长25%测算)" xfId="813"/>
    <cellStyle name="好_缺口县区测算(按核定人数)" xfId="814"/>
    <cellStyle name="好_缺口县区测算(财政部标准)" xfId="815"/>
    <cellStyle name="好_人大报告附表1-4" xfId="816"/>
    <cellStyle name="好_人大汇报附表" xfId="817"/>
    <cellStyle name="好_人员工资和公用经费" xfId="818"/>
    <cellStyle name="好_人员工资和公用经费2" xfId="819"/>
    <cellStyle name="好_人员工资和公用经费3" xfId="820"/>
    <cellStyle name="好_山东省民生支出标准" xfId="821"/>
    <cellStyle name="好_沈阳" xfId="822"/>
    <cellStyle name="好_市辖区测算20080510" xfId="823"/>
    <cellStyle name="好_市辖区测算20080510_不含人员经费系数" xfId="824"/>
    <cellStyle name="好_市辖区测算20080510_民生政策最低支出需求" xfId="825"/>
    <cellStyle name="好_市辖区测算20080510_县市旗测算-新科目（含人口规模效应）" xfId="826"/>
    <cellStyle name="好_市辖区测算-新科目（20080626）" xfId="827"/>
    <cellStyle name="好_市辖区测算-新科目（20080626）_不含人员经费系数" xfId="828"/>
    <cellStyle name="好_市辖区测算-新科目（20080626）_民生政策最低支出需求" xfId="829"/>
    <cellStyle name="好_市辖区测算-新科目（20080626）_县市旗测算-新科目（含人口规模效应）" xfId="830"/>
    <cellStyle name="好_同德" xfId="831"/>
    <cellStyle name="好_危改资金测算" xfId="832"/>
    <cellStyle name="好_卫生(按照总人口测算）—20080416" xfId="833"/>
    <cellStyle name="好_卫生(按照总人口测算）—20080416_不含人员经费系数" xfId="834"/>
    <cellStyle name="好_卫生(按照总人口测算）—20080416_民生政策最低支出需求" xfId="835"/>
    <cellStyle name="好_卫生(按照总人口测算）—20080416_县市旗测算-新科目（含人口规模效应）" xfId="836"/>
    <cellStyle name="好_卫生部门" xfId="837"/>
    <cellStyle name="好_文体广播部门" xfId="838"/>
    <cellStyle name="好_文体广播事业(按照总人口测算）—20080416" xfId="839"/>
    <cellStyle name="好_文体广播事业(按照总人口测算）—20080416_不含人员经费系数" xfId="840"/>
    <cellStyle name="好_文体广播事业(按照总人口测算）—20080416_民生政策最低支出需求" xfId="841"/>
    <cellStyle name="好_文体广播事业(按照总人口测算）—20080416_县市旗测算-新科目（含人口规模效应）" xfId="842"/>
    <cellStyle name="好_县区合并测算20080421" xfId="843"/>
    <cellStyle name="好_县区合并测算20080421_不含人员经费系数" xfId="844"/>
    <cellStyle name="好_县区合并测算20080421_民生政策最低支出需求" xfId="845"/>
    <cellStyle name="好_县区合并测算20080421_县市旗测算-新科目（含人口规模效应）" xfId="846"/>
    <cellStyle name="好_县区合并测算20080423(按照各省比重）" xfId="847"/>
    <cellStyle name="好_县区合并测算20080423(按照各省比重）_不含人员经费系数" xfId="848"/>
    <cellStyle name="好_县区合并测算20080423(按照各省比重）_民生政策最低支出需求" xfId="849"/>
    <cellStyle name="好_县区合并测算20080423(按照各省比重）_县市旗测算-新科目（含人口规模效应）" xfId="850"/>
    <cellStyle name="好_县市旗测算20080508" xfId="851"/>
    <cellStyle name="好_县市旗测算20080508_不含人员经费系数" xfId="852"/>
    <cellStyle name="好_县市旗测算20080508_民生政策最低支出需求" xfId="853"/>
    <cellStyle name="好_县市旗测算20080508_县市旗测算-新科目（含人口规模效应）" xfId="854"/>
    <cellStyle name="好_县市旗测算-新科目（20080626）" xfId="855"/>
    <cellStyle name="好_县市旗测算-新科目（20080626）_不含人员经费系数" xfId="856"/>
    <cellStyle name="好_县市旗测算-新科目（20080626）_民生政策最低支出需求" xfId="857"/>
    <cellStyle name="好_县市旗测算-新科目（20080626）_县市旗测算-新科目（含人口规模效应）" xfId="858"/>
    <cellStyle name="好_县市旗测算-新科目（20080627）" xfId="859"/>
    <cellStyle name="好_县市旗测算-新科目（20080627）_不含人员经费系数" xfId="860"/>
    <cellStyle name="好_县市旗测算-新科目（20080627）_民生政策最低支出需求" xfId="861"/>
    <cellStyle name="好_县市旗测算-新科目（20080627）_县市旗测算-新科目（含人口规模效应）" xfId="862"/>
    <cellStyle name="好_一般预算支出口径剔除表" xfId="863"/>
    <cellStyle name="好_云南 缺口县区测算(地方填报)" xfId="864"/>
    <cellStyle name="好_云南省2008年转移支付测算——州市本级考核部分及政策性测算" xfId="865"/>
    <cellStyle name="好_重点跟踪" xfId="866"/>
    <cellStyle name="好_重点跟踪_1" xfId="867"/>
    <cellStyle name="好_重点民生支出需求测算表社保（农村低保）081112" xfId="868"/>
    <cellStyle name="好_自行调整差异系数顺序" xfId="869"/>
    <cellStyle name="好_总人口" xfId="870"/>
    <cellStyle name="后继超级链接" xfId="871"/>
    <cellStyle name="后继超链接" xfId="872"/>
    <cellStyle name="霓付 [0]_ +Foil &amp; -FOIL &amp; PAPER" xfId="873"/>
    <cellStyle name="霓付_ +Foil &amp; -FOIL &amp; PAPER" xfId="874"/>
    <cellStyle name="烹拳 [0]_ +Foil &amp; -FOIL &amp; PAPER" xfId="875"/>
    <cellStyle name="烹拳_ +Foil &amp; -FOIL &amp; PAPER" xfId="876"/>
    <cellStyle name="普通_ 白土" xfId="877"/>
    <cellStyle name="千分位[0]_ 白土" xfId="878"/>
    <cellStyle name="千分位_ 白土" xfId="879"/>
    <cellStyle name="千位[0]_(人代会用)" xfId="880"/>
    <cellStyle name="千位_(人代会用)" xfId="881"/>
    <cellStyle name="千位分季_新建 Microsoft Excel 工作表" xfId="882"/>
    <cellStyle name="钎霖_4岿角利" xfId="883"/>
    <cellStyle name="强调 1" xfId="884"/>
    <cellStyle name="强调 2" xfId="885"/>
    <cellStyle name="强调 3" xfId="886"/>
    <cellStyle name="数字" xfId="887"/>
    <cellStyle name="未定义" xfId="888"/>
    <cellStyle name="小数" xfId="889"/>
    <cellStyle name="样式 1" xfId="890"/>
    <cellStyle name="콤마 [0]_BOILER-CO1" xfId="891"/>
    <cellStyle name="콤마_BOILER-CO1" xfId="892"/>
    <cellStyle name="통화 [0]_BOILER-CO1" xfId="893"/>
    <cellStyle name="통화_BOILER-CO1" xfId="894"/>
    <cellStyle name="표준_0N-HANDLING " xfId="8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0\&#20849;&#20139;&#25991;&#20214;\08&#26446;&#27946;&#28023;&#39044;&#31639;&#31185;2008&#24180;\&#39044;&#31639;&#35843;&#25972;\2009&#24180;&#39044;&#31639;&#35843;&#25972;\2009&#24180;&#39044;&#31639;&#35843;&#25972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%20Documents\&#20998;&#26512;\2010\11\08&#26446;&#27946;&#28023;&#39044;&#31639;&#31185;2008&#24180;\&#21306;&#21010;&#35843;&#25972;\2010&#24180;&#21306;&#21010;&#35843;&#25972;\1-3\1-3&#26376;&#25910;&#2590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8&#26446;&#27946;&#28023;&#39044;&#31639;&#31185;2008&#24180;\&#26376;&#20998;&#26512;\2008\8&#26376;\1-8&#26376;&#20998;&#26512;&#3492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08&#26446;&#27946;&#28023;&#39044;&#31639;&#31185;2008&#24180;\&#26376;&#20998;&#26512;\2008\9&#26376;\9&#26376;&#25910;&#20837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%20Documents\&#20998;&#26512;\2010\11\WINDOWS\TEMP\&#22686;&#21152;&#24405;&#20837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20%20&#36816;&#36755;&#20844;&#214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-SERVER\&#39044;&#31639;&#21496;\&#22320;&#26041;&#19968;&#22788;\&#26757;&#32418;&#27704;\2000&#24180;&#20915;&#31639;\&#39044;&#31639;&#20869;\&#25286;&#20998;&#24037;&#20316;&#34920;\Book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Administrator\My%20Documents\yu&#30340;&#20849;&#20139;&#25991;&#26723;\&#26446;&#33521;&#26480;\My%20Documents\&#20998;&#26512;\2010\11\WINDOWS\TEMP\&#22686;&#21152;&#24405;&#20837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0\&#20849;&#20139;&#25991;&#20214;\WINDOWS\TEMP\&#22686;&#21152;&#24405;&#20837;&#3492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4180;&#20154;&#22823;&#20013;&#26399;&#25253;&#21578;/2019&#24180;&#20013;&#26399;&#25253;&#21578;&#38468;&#34920;&#65288;&#24213;&#31295;7.23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Boo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lp\&#26700;&#38754;\&#21021;&#27493;&#27979;&#31639;&#32467;&#26524;\&#24503;&#24030;&#21150;\&#25910;&#20837;&#36136;&#37327;&#25913;&#21892;\&#19968;&#33324;&#39044;&#31639;&#25910;&#20837;&#21344;GDP&#24773;&#20917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-server\&#39044;&#31639;&#21496;\&#22320;&#26041;&#20108;&#22788;\&#36130;&#25919;&#20307;&#21046;&#25968;&#25454;\94-99&#21508;&#24180;&#24230;&#25910;&#36153;&#12289;&#32602;&#27809;&#12289;&#19987;&#39033;&#25910;&#2083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8&#26446;&#27946;&#28023;&#39044;&#31639;&#31185;2008&#24180;\&#26376;&#20998;&#26512;\2008\3&#26376;\WINDOWS\TEMP\&#22686;&#21152;&#24405;&#2083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  <sheetName val="P10120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一般收入"/>
      <sheetName val="1"/>
      <sheetName val="2"/>
      <sheetName val="3"/>
      <sheetName val="收入总表"/>
      <sheetName val="省共享"/>
      <sheetName val="经常性"/>
      <sheetName val="财力(以结算为准）"/>
      <sheetName val="支出分项目"/>
      <sheetName val="09支出"/>
      <sheetName val="支出调整"/>
      <sheetName val="收支平衡"/>
      <sheetName val="法定支出准"/>
      <sheetName val="2009可比"/>
      <sheetName val="2010可比"/>
      <sheetName val="科目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 xml:space="preserve">         基本公共服务</v>
          </cell>
          <cell r="B7">
            <v>28277</v>
          </cell>
          <cell r="C7">
            <v>24436</v>
          </cell>
        </row>
        <row r="8">
          <cell r="A8" t="str">
            <v xml:space="preserve">         国防</v>
          </cell>
          <cell r="B8">
            <v>321</v>
          </cell>
          <cell r="C8">
            <v>621</v>
          </cell>
        </row>
        <row r="9">
          <cell r="A9" t="str">
            <v xml:space="preserve">         公共安全</v>
          </cell>
          <cell r="B9">
            <v>10384</v>
          </cell>
          <cell r="C9">
            <v>9665</v>
          </cell>
        </row>
        <row r="10">
          <cell r="A10" t="str">
            <v xml:space="preserve">         教育</v>
          </cell>
          <cell r="B10">
            <v>28158</v>
          </cell>
          <cell r="C10">
            <v>29592</v>
          </cell>
        </row>
        <row r="12">
          <cell r="A12" t="str">
            <v xml:space="preserve">         科学技术</v>
          </cell>
          <cell r="B12">
            <v>2684</v>
          </cell>
          <cell r="C12">
            <v>2545</v>
          </cell>
        </row>
        <row r="14">
          <cell r="A14" t="str">
            <v xml:space="preserve">         文化体育与传媒</v>
          </cell>
          <cell r="B14">
            <v>2424</v>
          </cell>
          <cell r="C14">
            <v>2647</v>
          </cell>
        </row>
        <row r="15">
          <cell r="A15" t="str">
            <v xml:space="preserve">         社会保障和就业</v>
          </cell>
          <cell r="B15">
            <v>8482</v>
          </cell>
          <cell r="C15">
            <v>10374</v>
          </cell>
        </row>
        <row r="16">
          <cell r="A16" t="str">
            <v xml:space="preserve">         医疗卫生</v>
          </cell>
          <cell r="B16">
            <v>9070</v>
          </cell>
          <cell r="C16">
            <v>7569</v>
          </cell>
        </row>
        <row r="17">
          <cell r="A17" t="str">
            <v xml:space="preserve">         环境保护</v>
          </cell>
          <cell r="B17">
            <v>2022</v>
          </cell>
          <cell r="C17">
            <v>2108</v>
          </cell>
        </row>
        <row r="18">
          <cell r="A18" t="str">
            <v xml:space="preserve">         城乡社区事务</v>
          </cell>
          <cell r="B18">
            <v>24180</v>
          </cell>
          <cell r="C18">
            <v>20211</v>
          </cell>
        </row>
        <row r="19">
          <cell r="A19" t="str">
            <v xml:space="preserve">         农林水事务</v>
          </cell>
          <cell r="B19">
            <v>16940</v>
          </cell>
          <cell r="C19">
            <v>17556</v>
          </cell>
        </row>
        <row r="21">
          <cell r="A21" t="str">
            <v xml:space="preserve">         交通运输</v>
          </cell>
          <cell r="B21">
            <v>1985</v>
          </cell>
          <cell r="C21">
            <v>3774</v>
          </cell>
        </row>
        <row r="22">
          <cell r="A22" t="str">
            <v xml:space="preserve">        采掘电力信息等事务</v>
          </cell>
          <cell r="B22">
            <v>14217</v>
          </cell>
          <cell r="C22">
            <v>34954</v>
          </cell>
        </row>
        <row r="23">
          <cell r="A23" t="str">
            <v xml:space="preserve">        粮油物资储备及金融监管等事务</v>
          </cell>
          <cell r="B23">
            <v>2655</v>
          </cell>
          <cell r="C23">
            <v>1970</v>
          </cell>
        </row>
        <row r="24">
          <cell r="A24" t="str">
            <v xml:space="preserve">         其他支出</v>
          </cell>
          <cell r="B24">
            <v>7085</v>
          </cell>
          <cell r="C24">
            <v>4739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1-3收支"/>
      <sheetName val="1-3月国库支出"/>
      <sheetName val="1-3月市意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>
        <row r="2">
          <cell r="H2" t="str">
            <v>男</v>
          </cell>
          <cell r="S2" t="str">
            <v>小学及以下</v>
          </cell>
        </row>
        <row r="3">
          <cell r="H3" t="str">
            <v>女</v>
          </cell>
          <cell r="S3" t="str">
            <v>初中</v>
          </cell>
        </row>
        <row r="4">
          <cell r="S4" t="str">
            <v>高中</v>
          </cell>
        </row>
        <row r="5">
          <cell r="S5" t="str">
            <v>中专</v>
          </cell>
        </row>
        <row r="6">
          <cell r="S6" t="str">
            <v>大专</v>
          </cell>
        </row>
        <row r="7">
          <cell r="S7" t="str">
            <v>本科</v>
          </cell>
        </row>
        <row r="8">
          <cell r="S8" t="str">
            <v>研究生</v>
          </cell>
        </row>
        <row r="9">
          <cell r="S9" t="str">
            <v>研究生以上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收入分析表"/>
      <sheetName val="乡镇收入"/>
      <sheetName val="行业税收"/>
      <sheetName val="各县区"/>
      <sheetName val="国地税"/>
      <sheetName val="40户"/>
      <sheetName val="二产"/>
      <sheetName val="远大"/>
      <sheetName val="辽沈铝业"/>
      <sheetName val="三产"/>
      <sheetName val="房产业"/>
      <sheetName val="规模企业"/>
      <sheetName val="各县区 (2)"/>
      <sheetName val="9月预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0">
          <cell r="H10">
            <v>48545</v>
          </cell>
        </row>
        <row r="11">
          <cell r="H11">
            <v>53563</v>
          </cell>
        </row>
        <row r="12">
          <cell r="H12">
            <v>46092</v>
          </cell>
        </row>
        <row r="13">
          <cell r="H13">
            <v>31680</v>
          </cell>
        </row>
        <row r="14">
          <cell r="H14">
            <v>23259</v>
          </cell>
        </row>
        <row r="16">
          <cell r="H16">
            <v>22245</v>
          </cell>
        </row>
        <row r="17">
          <cell r="H17">
            <v>32382</v>
          </cell>
        </row>
        <row r="18">
          <cell r="H18">
            <v>9101</v>
          </cell>
        </row>
        <row r="19">
          <cell r="H19">
            <v>23281</v>
          </cell>
        </row>
        <row r="20">
          <cell r="H20">
            <v>34525</v>
          </cell>
        </row>
        <row r="21">
          <cell r="H21">
            <v>38624</v>
          </cell>
        </row>
        <row r="23">
          <cell r="H23">
            <v>9435</v>
          </cell>
        </row>
        <row r="24">
          <cell r="H24">
            <v>13172</v>
          </cell>
        </row>
        <row r="25">
          <cell r="H25">
            <v>7623</v>
          </cell>
        </row>
        <row r="26">
          <cell r="H26">
            <v>8409</v>
          </cell>
        </row>
        <row r="28">
          <cell r="H28">
            <v>23685</v>
          </cell>
        </row>
        <row r="29">
          <cell r="H29">
            <v>30141</v>
          </cell>
        </row>
        <row r="30">
          <cell r="H30">
            <v>12061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9月预计"/>
      <sheetName val="9月预计 (2)"/>
      <sheetName val="2007分月收入"/>
      <sheetName val="2008分月计划"/>
      <sheetName val="4月预计1"/>
      <sheetName val="2007分月收入 (2)"/>
      <sheetName val="9月预计 (0922)"/>
    </sheetNames>
    <sheetDataSet>
      <sheetData sheetId="0" refreshError="1"/>
      <sheetData sheetId="1" refreshError="1"/>
      <sheetData sheetId="2" refreshError="1">
        <row r="3">
          <cell r="B3" t="str">
            <v>1月</v>
          </cell>
          <cell r="C3" t="str">
            <v>2月</v>
          </cell>
          <cell r="D3" t="str">
            <v>3月</v>
          </cell>
          <cell r="F3" t="str">
            <v>4月</v>
          </cell>
          <cell r="H3" t="str">
            <v>5月</v>
          </cell>
          <cell r="J3" t="str">
            <v>6月</v>
          </cell>
          <cell r="L3" t="str">
            <v>7月</v>
          </cell>
          <cell r="N3" t="str">
            <v>8月</v>
          </cell>
          <cell r="P3" t="str">
            <v>9月</v>
          </cell>
          <cell r="R3" t="str">
            <v>10月</v>
          </cell>
          <cell r="T3" t="str">
            <v>11月</v>
          </cell>
          <cell r="V3" t="str">
            <v>12月</v>
          </cell>
        </row>
        <row r="4">
          <cell r="D4" t="str">
            <v>当月</v>
          </cell>
          <cell r="E4" t="str">
            <v>累计</v>
          </cell>
          <cell r="F4" t="str">
            <v>当月</v>
          </cell>
          <cell r="G4" t="str">
            <v>累计</v>
          </cell>
          <cell r="H4" t="str">
            <v>当月</v>
          </cell>
          <cell r="I4" t="str">
            <v>累计</v>
          </cell>
          <cell r="J4" t="str">
            <v>当月</v>
          </cell>
          <cell r="K4" t="str">
            <v>累计</v>
          </cell>
          <cell r="L4" t="str">
            <v>当月</v>
          </cell>
          <cell r="M4" t="str">
            <v>累计</v>
          </cell>
          <cell r="N4" t="str">
            <v>当月</v>
          </cell>
          <cell r="O4" t="str">
            <v>累计</v>
          </cell>
          <cell r="P4" t="str">
            <v>当月</v>
          </cell>
          <cell r="Q4" t="str">
            <v>累计</v>
          </cell>
          <cell r="R4" t="str">
            <v>当月</v>
          </cell>
          <cell r="S4" t="str">
            <v>累计</v>
          </cell>
          <cell r="T4" t="str">
            <v>当月</v>
          </cell>
          <cell r="U4" t="str">
            <v>累计</v>
          </cell>
          <cell r="V4" t="str">
            <v>当月</v>
          </cell>
          <cell r="W4" t="str">
            <v>累计</v>
          </cell>
        </row>
        <row r="5">
          <cell r="B5">
            <v>10007</v>
          </cell>
          <cell r="C5">
            <v>8070</v>
          </cell>
          <cell r="D5">
            <v>12000</v>
          </cell>
          <cell r="E5">
            <v>30077</v>
          </cell>
          <cell r="F5">
            <v>10030</v>
          </cell>
          <cell r="G5">
            <v>40107</v>
          </cell>
          <cell r="H5">
            <v>10010</v>
          </cell>
          <cell r="I5">
            <v>50117</v>
          </cell>
          <cell r="J5">
            <v>10060</v>
          </cell>
          <cell r="K5">
            <v>60177</v>
          </cell>
          <cell r="L5">
            <v>10030</v>
          </cell>
          <cell r="M5">
            <v>70207</v>
          </cell>
          <cell r="N5">
            <v>10050</v>
          </cell>
          <cell r="O5">
            <v>80257</v>
          </cell>
          <cell r="P5">
            <v>10020</v>
          </cell>
          <cell r="Q5">
            <v>90277</v>
          </cell>
          <cell r="R5">
            <v>10135</v>
          </cell>
          <cell r="S5">
            <v>100412</v>
          </cell>
          <cell r="T5">
            <v>10421</v>
          </cell>
          <cell r="U5">
            <v>110778</v>
          </cell>
          <cell r="V5">
            <v>18838</v>
          </cell>
          <cell r="W5">
            <v>129616</v>
          </cell>
        </row>
        <row r="6">
          <cell r="B6">
            <v>8994</v>
          </cell>
          <cell r="C6">
            <v>5655</v>
          </cell>
          <cell r="D6">
            <v>7547</v>
          </cell>
          <cell r="E6">
            <v>22196</v>
          </cell>
          <cell r="F6">
            <v>8561</v>
          </cell>
          <cell r="G6">
            <v>30757</v>
          </cell>
          <cell r="H6">
            <v>7553</v>
          </cell>
          <cell r="I6">
            <v>38310</v>
          </cell>
          <cell r="J6">
            <v>6889</v>
          </cell>
          <cell r="K6">
            <v>45199</v>
          </cell>
          <cell r="L6">
            <v>7677</v>
          </cell>
          <cell r="M6">
            <v>52876</v>
          </cell>
          <cell r="N6">
            <v>7400</v>
          </cell>
          <cell r="O6">
            <v>60276</v>
          </cell>
          <cell r="P6">
            <v>8996</v>
          </cell>
          <cell r="Q6">
            <v>69272</v>
          </cell>
          <cell r="R6">
            <v>10111</v>
          </cell>
          <cell r="S6">
            <v>79383</v>
          </cell>
          <cell r="T6">
            <v>6442</v>
          </cell>
          <cell r="U6">
            <v>85770</v>
          </cell>
          <cell r="V6">
            <v>7066</v>
          </cell>
          <cell r="W6">
            <v>92836</v>
          </cell>
        </row>
        <row r="7">
          <cell r="B7">
            <v>1013</v>
          </cell>
          <cell r="C7">
            <v>2415</v>
          </cell>
          <cell r="D7">
            <v>4453</v>
          </cell>
          <cell r="E7">
            <v>7881</v>
          </cell>
          <cell r="F7">
            <v>1469</v>
          </cell>
          <cell r="G7">
            <v>9350</v>
          </cell>
          <cell r="H7">
            <v>2457</v>
          </cell>
          <cell r="I7">
            <v>11807</v>
          </cell>
          <cell r="J7">
            <v>3171</v>
          </cell>
          <cell r="K7">
            <v>14978</v>
          </cell>
          <cell r="L7">
            <v>2353</v>
          </cell>
          <cell r="M7">
            <v>17331</v>
          </cell>
          <cell r="N7">
            <v>2650</v>
          </cell>
          <cell r="O7">
            <v>19981</v>
          </cell>
          <cell r="P7">
            <v>1024</v>
          </cell>
          <cell r="Q7">
            <v>21005</v>
          </cell>
          <cell r="R7">
            <v>24</v>
          </cell>
          <cell r="S7">
            <v>21029</v>
          </cell>
          <cell r="T7">
            <v>3979</v>
          </cell>
          <cell r="U7">
            <v>25008</v>
          </cell>
          <cell r="V7">
            <v>11772</v>
          </cell>
          <cell r="W7">
            <v>36780</v>
          </cell>
        </row>
        <row r="8">
          <cell r="B8">
            <v>6740</v>
          </cell>
          <cell r="C8">
            <v>2647</v>
          </cell>
          <cell r="D8">
            <v>3171</v>
          </cell>
          <cell r="E8">
            <v>12558</v>
          </cell>
          <cell r="F8">
            <v>7571</v>
          </cell>
          <cell r="G8">
            <v>20129</v>
          </cell>
          <cell r="H8">
            <v>4265</v>
          </cell>
          <cell r="I8">
            <v>24394</v>
          </cell>
          <cell r="J8">
            <v>6426</v>
          </cell>
          <cell r="K8">
            <v>30820</v>
          </cell>
          <cell r="L8">
            <v>7211</v>
          </cell>
          <cell r="M8">
            <v>38031</v>
          </cell>
          <cell r="N8">
            <v>5235</v>
          </cell>
          <cell r="O8">
            <v>43266</v>
          </cell>
          <cell r="P8">
            <v>5120</v>
          </cell>
          <cell r="Q8">
            <v>48386</v>
          </cell>
          <cell r="R8">
            <v>8633</v>
          </cell>
          <cell r="S8">
            <v>57019</v>
          </cell>
          <cell r="T8">
            <v>6190</v>
          </cell>
          <cell r="U8">
            <v>63154</v>
          </cell>
          <cell r="V8">
            <v>14094</v>
          </cell>
          <cell r="W8">
            <v>77248</v>
          </cell>
        </row>
        <row r="9">
          <cell r="B9">
            <v>3267</v>
          </cell>
          <cell r="C9">
            <v>5423</v>
          </cell>
          <cell r="D9">
            <v>8829</v>
          </cell>
          <cell r="E9">
            <v>17519</v>
          </cell>
          <cell r="F9">
            <v>2459</v>
          </cell>
          <cell r="G9">
            <v>19978</v>
          </cell>
          <cell r="H9">
            <v>5745</v>
          </cell>
          <cell r="I9">
            <v>25723</v>
          </cell>
          <cell r="J9">
            <v>3634</v>
          </cell>
          <cell r="K9">
            <v>29357</v>
          </cell>
          <cell r="L9">
            <v>2819</v>
          </cell>
          <cell r="M9">
            <v>32176</v>
          </cell>
          <cell r="N9">
            <v>4815</v>
          </cell>
          <cell r="O9">
            <v>36991</v>
          </cell>
          <cell r="P9">
            <v>4900</v>
          </cell>
          <cell r="Q9">
            <v>41891</v>
          </cell>
          <cell r="R9">
            <v>1502</v>
          </cell>
          <cell r="S9">
            <v>43393</v>
          </cell>
          <cell r="T9">
            <v>4231</v>
          </cell>
          <cell r="U9">
            <v>47624</v>
          </cell>
          <cell r="V9">
            <v>4744</v>
          </cell>
          <cell r="W9">
            <v>52368</v>
          </cell>
        </row>
        <row r="10">
          <cell r="B10">
            <v>1460</v>
          </cell>
          <cell r="C10">
            <v>451</v>
          </cell>
          <cell r="D10">
            <v>666</v>
          </cell>
          <cell r="E10">
            <v>2577</v>
          </cell>
          <cell r="F10">
            <v>1657</v>
          </cell>
          <cell r="G10">
            <v>4234</v>
          </cell>
          <cell r="H10">
            <v>767</v>
          </cell>
          <cell r="I10">
            <v>5001</v>
          </cell>
          <cell r="J10">
            <v>1528</v>
          </cell>
          <cell r="K10">
            <v>6529</v>
          </cell>
          <cell r="L10">
            <v>1401</v>
          </cell>
          <cell r="M10">
            <v>7930</v>
          </cell>
          <cell r="N10">
            <v>810</v>
          </cell>
          <cell r="O10">
            <v>8740</v>
          </cell>
          <cell r="P10">
            <v>884</v>
          </cell>
          <cell r="Q10">
            <v>9624</v>
          </cell>
          <cell r="R10">
            <v>3139</v>
          </cell>
          <cell r="S10">
            <v>12763</v>
          </cell>
          <cell r="T10">
            <v>1849</v>
          </cell>
          <cell r="U10">
            <v>14612</v>
          </cell>
          <cell r="V10">
            <v>4005</v>
          </cell>
          <cell r="W10">
            <v>18617</v>
          </cell>
        </row>
        <row r="11">
          <cell r="B11">
            <v>575</v>
          </cell>
          <cell r="C11">
            <v>386</v>
          </cell>
          <cell r="D11">
            <v>633</v>
          </cell>
          <cell r="E11">
            <v>1594</v>
          </cell>
          <cell r="F11">
            <v>429</v>
          </cell>
          <cell r="G11">
            <v>2023</v>
          </cell>
          <cell r="H11">
            <v>556</v>
          </cell>
          <cell r="I11">
            <v>2579</v>
          </cell>
          <cell r="J11">
            <v>1396</v>
          </cell>
          <cell r="K11">
            <v>3975</v>
          </cell>
          <cell r="L11">
            <v>754</v>
          </cell>
          <cell r="M11">
            <v>4729</v>
          </cell>
          <cell r="N11">
            <v>774</v>
          </cell>
          <cell r="O11">
            <v>5503</v>
          </cell>
          <cell r="P11">
            <v>706</v>
          </cell>
          <cell r="Q11">
            <v>6209</v>
          </cell>
          <cell r="R11">
            <v>2149</v>
          </cell>
          <cell r="S11">
            <v>8358</v>
          </cell>
          <cell r="T11">
            <v>1790</v>
          </cell>
          <cell r="U11">
            <v>10148</v>
          </cell>
          <cell r="V11">
            <v>3577</v>
          </cell>
          <cell r="W11">
            <v>13725</v>
          </cell>
        </row>
        <row r="12">
          <cell r="B12">
            <v>838</v>
          </cell>
          <cell r="C12">
            <v>34</v>
          </cell>
          <cell r="D12">
            <v>6</v>
          </cell>
          <cell r="E12">
            <v>878</v>
          </cell>
          <cell r="F12">
            <v>1182</v>
          </cell>
          <cell r="G12">
            <v>2060</v>
          </cell>
          <cell r="H12">
            <v>183</v>
          </cell>
          <cell r="I12">
            <v>2243</v>
          </cell>
          <cell r="J12">
            <v>108</v>
          </cell>
          <cell r="K12">
            <v>2351</v>
          </cell>
          <cell r="L12">
            <v>610</v>
          </cell>
          <cell r="M12">
            <v>2961</v>
          </cell>
          <cell r="N12">
            <v>14</v>
          </cell>
          <cell r="O12">
            <v>2975</v>
          </cell>
          <cell r="P12">
            <v>142</v>
          </cell>
          <cell r="Q12">
            <v>3117</v>
          </cell>
          <cell r="R12">
            <v>956</v>
          </cell>
          <cell r="S12">
            <v>4073</v>
          </cell>
          <cell r="T12">
            <v>35</v>
          </cell>
          <cell r="U12">
            <v>4108</v>
          </cell>
          <cell r="V12">
            <v>371</v>
          </cell>
          <cell r="W12">
            <v>4479</v>
          </cell>
        </row>
        <row r="13">
          <cell r="B13">
            <v>47</v>
          </cell>
          <cell r="C13">
            <v>31</v>
          </cell>
          <cell r="D13">
            <v>27</v>
          </cell>
          <cell r="E13">
            <v>105</v>
          </cell>
          <cell r="F13">
            <v>46</v>
          </cell>
          <cell r="G13">
            <v>151</v>
          </cell>
          <cell r="H13">
            <v>28</v>
          </cell>
          <cell r="I13">
            <v>179</v>
          </cell>
          <cell r="J13">
            <v>24</v>
          </cell>
          <cell r="K13">
            <v>203</v>
          </cell>
          <cell r="L13">
            <v>37</v>
          </cell>
          <cell r="M13">
            <v>240</v>
          </cell>
          <cell r="N13">
            <v>22</v>
          </cell>
          <cell r="O13">
            <v>262</v>
          </cell>
          <cell r="P13">
            <v>36</v>
          </cell>
          <cell r="Q13">
            <v>298</v>
          </cell>
          <cell r="R13">
            <v>34</v>
          </cell>
          <cell r="S13">
            <v>332</v>
          </cell>
          <cell r="T13">
            <v>24</v>
          </cell>
          <cell r="U13">
            <v>356</v>
          </cell>
          <cell r="V13">
            <v>57</v>
          </cell>
          <cell r="W13">
            <v>413</v>
          </cell>
        </row>
        <row r="14">
          <cell r="B14">
            <v>5280</v>
          </cell>
          <cell r="C14">
            <v>2196</v>
          </cell>
          <cell r="D14">
            <v>2505</v>
          </cell>
          <cell r="E14">
            <v>9981</v>
          </cell>
          <cell r="F14">
            <v>5914</v>
          </cell>
          <cell r="G14">
            <v>15895</v>
          </cell>
          <cell r="H14">
            <v>3498</v>
          </cell>
          <cell r="I14">
            <v>19393</v>
          </cell>
          <cell r="J14">
            <v>4898</v>
          </cell>
          <cell r="K14">
            <v>24291</v>
          </cell>
          <cell r="L14">
            <v>5810</v>
          </cell>
          <cell r="M14">
            <v>30101</v>
          </cell>
          <cell r="N14">
            <v>4425</v>
          </cell>
          <cell r="O14">
            <v>34526</v>
          </cell>
          <cell r="P14">
            <v>4236</v>
          </cell>
          <cell r="Q14">
            <v>38762</v>
          </cell>
          <cell r="R14">
            <v>5494</v>
          </cell>
          <cell r="S14">
            <v>44256</v>
          </cell>
          <cell r="T14">
            <v>4341</v>
          </cell>
          <cell r="U14">
            <v>48542</v>
          </cell>
          <cell r="V14">
            <v>10089</v>
          </cell>
          <cell r="W14">
            <v>58631</v>
          </cell>
        </row>
        <row r="15">
          <cell r="B15">
            <v>3490</v>
          </cell>
          <cell r="C15">
            <v>1919</v>
          </cell>
          <cell r="D15">
            <v>2093</v>
          </cell>
          <cell r="E15">
            <v>7502</v>
          </cell>
          <cell r="F15">
            <v>4834</v>
          </cell>
          <cell r="G15">
            <v>12336</v>
          </cell>
          <cell r="H15">
            <v>3116</v>
          </cell>
          <cell r="I15">
            <v>15452</v>
          </cell>
          <cell r="J15">
            <v>3504</v>
          </cell>
          <cell r="K15">
            <v>18956</v>
          </cell>
          <cell r="L15">
            <v>3798</v>
          </cell>
          <cell r="M15">
            <v>22754</v>
          </cell>
          <cell r="N15">
            <v>3859</v>
          </cell>
          <cell r="O15">
            <v>26613</v>
          </cell>
          <cell r="P15">
            <v>3889</v>
          </cell>
          <cell r="Q15">
            <v>30502</v>
          </cell>
          <cell r="R15">
            <v>4841</v>
          </cell>
          <cell r="S15">
            <v>35343</v>
          </cell>
          <cell r="T15">
            <v>4341</v>
          </cell>
          <cell r="U15">
            <v>39684</v>
          </cell>
          <cell r="V15">
            <v>5159</v>
          </cell>
          <cell r="W15">
            <v>44843</v>
          </cell>
        </row>
        <row r="16">
          <cell r="B16">
            <v>1571</v>
          </cell>
          <cell r="C16">
            <v>1083</v>
          </cell>
          <cell r="D16">
            <v>1003</v>
          </cell>
          <cell r="E16">
            <v>3657</v>
          </cell>
          <cell r="F16">
            <v>1871</v>
          </cell>
          <cell r="G16">
            <v>5528</v>
          </cell>
          <cell r="H16">
            <v>1260</v>
          </cell>
          <cell r="I16">
            <v>6788</v>
          </cell>
          <cell r="J16">
            <v>1408</v>
          </cell>
          <cell r="K16">
            <v>8196</v>
          </cell>
          <cell r="L16">
            <v>1587</v>
          </cell>
          <cell r="M16">
            <v>9783</v>
          </cell>
          <cell r="N16">
            <v>1940</v>
          </cell>
          <cell r="O16">
            <v>11723</v>
          </cell>
          <cell r="P16">
            <v>2169</v>
          </cell>
          <cell r="Q16">
            <v>13892</v>
          </cell>
          <cell r="R16">
            <v>2448</v>
          </cell>
          <cell r="S16">
            <v>16340</v>
          </cell>
          <cell r="T16">
            <v>2207</v>
          </cell>
          <cell r="U16">
            <v>18547</v>
          </cell>
          <cell r="V16">
            <v>2802</v>
          </cell>
          <cell r="W16">
            <v>21349</v>
          </cell>
        </row>
        <row r="17">
          <cell r="B17">
            <v>751</v>
          </cell>
          <cell r="C17">
            <v>117</v>
          </cell>
          <cell r="D17">
            <v>84</v>
          </cell>
          <cell r="E17">
            <v>952</v>
          </cell>
          <cell r="F17">
            <v>308</v>
          </cell>
          <cell r="G17">
            <v>1260</v>
          </cell>
          <cell r="H17">
            <v>94</v>
          </cell>
          <cell r="I17">
            <v>1354</v>
          </cell>
          <cell r="J17">
            <v>209</v>
          </cell>
          <cell r="K17">
            <v>1563</v>
          </cell>
          <cell r="L17">
            <v>221</v>
          </cell>
          <cell r="M17">
            <v>1784</v>
          </cell>
          <cell r="N17">
            <v>141</v>
          </cell>
          <cell r="O17">
            <v>1925</v>
          </cell>
          <cell r="P17">
            <v>116</v>
          </cell>
          <cell r="Q17">
            <v>2041</v>
          </cell>
          <cell r="R17">
            <v>282</v>
          </cell>
          <cell r="S17">
            <v>2323</v>
          </cell>
          <cell r="T17">
            <v>130</v>
          </cell>
          <cell r="U17">
            <v>2453</v>
          </cell>
          <cell r="V17">
            <v>65</v>
          </cell>
          <cell r="W17">
            <v>2518</v>
          </cell>
        </row>
        <row r="18">
          <cell r="B18">
            <v>343</v>
          </cell>
          <cell r="C18">
            <v>129</v>
          </cell>
          <cell r="D18">
            <v>304</v>
          </cell>
          <cell r="E18">
            <v>776</v>
          </cell>
          <cell r="F18">
            <v>362</v>
          </cell>
          <cell r="G18">
            <v>1138</v>
          </cell>
          <cell r="H18">
            <v>185</v>
          </cell>
          <cell r="I18">
            <v>1323</v>
          </cell>
          <cell r="J18">
            <v>158</v>
          </cell>
          <cell r="K18">
            <v>1481</v>
          </cell>
          <cell r="L18">
            <v>228</v>
          </cell>
          <cell r="M18">
            <v>1709</v>
          </cell>
          <cell r="N18">
            <v>196</v>
          </cell>
          <cell r="O18">
            <v>1905</v>
          </cell>
          <cell r="P18">
            <v>162</v>
          </cell>
          <cell r="Q18">
            <v>2067</v>
          </cell>
          <cell r="R18">
            <v>280</v>
          </cell>
          <cell r="S18">
            <v>2347</v>
          </cell>
          <cell r="T18">
            <v>262</v>
          </cell>
          <cell r="U18">
            <v>2609</v>
          </cell>
          <cell r="V18">
            <v>179</v>
          </cell>
          <cell r="W18">
            <v>2788</v>
          </cell>
        </row>
        <row r="19">
          <cell r="B19">
            <v>16</v>
          </cell>
          <cell r="C19">
            <v>12</v>
          </cell>
          <cell r="D19">
            <v>12</v>
          </cell>
          <cell r="E19">
            <v>40</v>
          </cell>
          <cell r="F19">
            <v>11</v>
          </cell>
          <cell r="G19">
            <v>51</v>
          </cell>
          <cell r="H19">
            <v>7</v>
          </cell>
          <cell r="I19">
            <v>58</v>
          </cell>
          <cell r="J19">
            <v>14</v>
          </cell>
          <cell r="K19">
            <v>72</v>
          </cell>
          <cell r="L19">
            <v>15</v>
          </cell>
          <cell r="M19">
            <v>87</v>
          </cell>
          <cell r="N19">
            <v>15</v>
          </cell>
          <cell r="O19">
            <v>102</v>
          </cell>
          <cell r="P19">
            <v>16</v>
          </cell>
          <cell r="Q19">
            <v>118</v>
          </cell>
          <cell r="R19">
            <v>14</v>
          </cell>
          <cell r="S19">
            <v>132</v>
          </cell>
          <cell r="T19">
            <v>50</v>
          </cell>
          <cell r="U19">
            <v>182</v>
          </cell>
          <cell r="V19">
            <v>19</v>
          </cell>
          <cell r="W19">
            <v>201</v>
          </cell>
        </row>
        <row r="20">
          <cell r="B20">
            <v>212</v>
          </cell>
          <cell r="C20">
            <v>160</v>
          </cell>
          <cell r="D20">
            <v>210</v>
          </cell>
          <cell r="E20">
            <v>582</v>
          </cell>
          <cell r="F20">
            <v>270</v>
          </cell>
          <cell r="G20">
            <v>852</v>
          </cell>
          <cell r="H20">
            <v>203</v>
          </cell>
          <cell r="I20">
            <v>1055</v>
          </cell>
          <cell r="J20">
            <v>218</v>
          </cell>
          <cell r="K20">
            <v>1273</v>
          </cell>
          <cell r="L20">
            <v>258</v>
          </cell>
          <cell r="M20">
            <v>1531</v>
          </cell>
          <cell r="N20">
            <v>210</v>
          </cell>
          <cell r="O20">
            <v>1741</v>
          </cell>
          <cell r="P20">
            <v>223</v>
          </cell>
          <cell r="Q20">
            <v>1964</v>
          </cell>
          <cell r="R20">
            <v>230</v>
          </cell>
          <cell r="S20">
            <v>2194</v>
          </cell>
          <cell r="T20">
            <v>251</v>
          </cell>
          <cell r="U20">
            <v>2445</v>
          </cell>
          <cell r="V20">
            <v>310</v>
          </cell>
          <cell r="W20">
            <v>2755</v>
          </cell>
        </row>
        <row r="21">
          <cell r="B21">
            <v>447</v>
          </cell>
          <cell r="C21">
            <v>72</v>
          </cell>
          <cell r="D21">
            <v>105</v>
          </cell>
          <cell r="E21">
            <v>624</v>
          </cell>
          <cell r="F21">
            <v>338</v>
          </cell>
          <cell r="G21">
            <v>962</v>
          </cell>
          <cell r="H21">
            <v>145</v>
          </cell>
          <cell r="I21">
            <v>1107</v>
          </cell>
          <cell r="J21">
            <v>152</v>
          </cell>
          <cell r="K21">
            <v>1259</v>
          </cell>
          <cell r="L21">
            <v>340</v>
          </cell>
          <cell r="M21">
            <v>1599</v>
          </cell>
          <cell r="N21">
            <v>227</v>
          </cell>
          <cell r="O21">
            <v>1826</v>
          </cell>
          <cell r="P21">
            <v>165</v>
          </cell>
          <cell r="Q21">
            <v>1991</v>
          </cell>
          <cell r="R21">
            <v>363</v>
          </cell>
          <cell r="S21">
            <v>2354</v>
          </cell>
          <cell r="T21">
            <v>197</v>
          </cell>
          <cell r="U21">
            <v>2551</v>
          </cell>
          <cell r="V21">
            <v>297</v>
          </cell>
          <cell r="W21">
            <v>2848</v>
          </cell>
        </row>
        <row r="22">
          <cell r="B22">
            <v>150</v>
          </cell>
          <cell r="C22">
            <v>346</v>
          </cell>
          <cell r="D22">
            <v>375</v>
          </cell>
          <cell r="E22">
            <v>871</v>
          </cell>
          <cell r="F22">
            <v>1674</v>
          </cell>
          <cell r="G22">
            <v>2545</v>
          </cell>
          <cell r="H22">
            <v>1222</v>
          </cell>
          <cell r="I22">
            <v>3767</v>
          </cell>
          <cell r="J22">
            <v>1345</v>
          </cell>
          <cell r="K22">
            <v>5112</v>
          </cell>
          <cell r="L22">
            <v>1149</v>
          </cell>
          <cell r="M22">
            <v>6261</v>
          </cell>
          <cell r="N22">
            <v>1103</v>
          </cell>
          <cell r="O22">
            <v>7364</v>
          </cell>
          <cell r="P22">
            <v>1021</v>
          </cell>
          <cell r="Q22">
            <v>8385</v>
          </cell>
          <cell r="R22">
            <v>1200</v>
          </cell>
          <cell r="S22">
            <v>9585</v>
          </cell>
          <cell r="T22">
            <v>1227</v>
          </cell>
          <cell r="U22">
            <v>10812</v>
          </cell>
          <cell r="V22">
            <v>1474</v>
          </cell>
          <cell r="W22">
            <v>12286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27</v>
          </cell>
          <cell r="O23">
            <v>27</v>
          </cell>
          <cell r="P23">
            <v>17</v>
          </cell>
          <cell r="Q23">
            <v>44</v>
          </cell>
          <cell r="R23">
            <v>24</v>
          </cell>
          <cell r="S23">
            <v>68</v>
          </cell>
          <cell r="T23">
            <v>17</v>
          </cell>
          <cell r="U23">
            <v>85</v>
          </cell>
          <cell r="V23">
            <v>13</v>
          </cell>
          <cell r="W23">
            <v>98</v>
          </cell>
        </row>
        <row r="24">
          <cell r="B24">
            <v>814</v>
          </cell>
          <cell r="C24">
            <v>35</v>
          </cell>
          <cell r="D24">
            <v>0</v>
          </cell>
          <cell r="E24">
            <v>849</v>
          </cell>
          <cell r="F24">
            <v>93</v>
          </cell>
          <cell r="G24">
            <v>942</v>
          </cell>
          <cell r="H24">
            <v>0</v>
          </cell>
          <cell r="I24">
            <v>942</v>
          </cell>
          <cell r="J24">
            <v>3</v>
          </cell>
          <cell r="K24">
            <v>945</v>
          </cell>
          <cell r="L24">
            <v>218</v>
          </cell>
          <cell r="M24">
            <v>1163</v>
          </cell>
          <cell r="N24">
            <v>36</v>
          </cell>
          <cell r="O24">
            <v>1199</v>
          </cell>
          <cell r="Q24">
            <v>1199</v>
          </cell>
          <cell r="R24">
            <v>110</v>
          </cell>
          <cell r="S24">
            <v>1309</v>
          </cell>
          <cell r="U24">
            <v>1309</v>
          </cell>
          <cell r="V24">
            <v>223</v>
          </cell>
          <cell r="W24">
            <v>1532</v>
          </cell>
        </row>
        <row r="25">
          <cell r="B25">
            <v>976</v>
          </cell>
          <cell r="C25">
            <v>242</v>
          </cell>
          <cell r="D25">
            <v>412</v>
          </cell>
          <cell r="E25">
            <v>1630</v>
          </cell>
          <cell r="F25">
            <v>987</v>
          </cell>
          <cell r="G25">
            <v>2617</v>
          </cell>
          <cell r="H25">
            <v>382</v>
          </cell>
          <cell r="I25">
            <v>2999</v>
          </cell>
          <cell r="J25">
            <v>1391</v>
          </cell>
          <cell r="K25">
            <v>4390</v>
          </cell>
          <cell r="L25">
            <v>1794</v>
          </cell>
          <cell r="M25">
            <v>6184</v>
          </cell>
          <cell r="N25">
            <v>530</v>
          </cell>
          <cell r="O25">
            <v>6714</v>
          </cell>
          <cell r="P25">
            <v>347</v>
          </cell>
          <cell r="Q25">
            <v>7061</v>
          </cell>
          <cell r="R25">
            <v>543</v>
          </cell>
          <cell r="S25">
            <v>7604</v>
          </cell>
          <cell r="T25">
            <v>-55</v>
          </cell>
          <cell r="U25">
            <v>7549</v>
          </cell>
          <cell r="V25">
            <v>4707</v>
          </cell>
          <cell r="W25">
            <v>12256</v>
          </cell>
        </row>
        <row r="26">
          <cell r="B26">
            <v>2254</v>
          </cell>
          <cell r="C26">
            <v>3008</v>
          </cell>
          <cell r="D26">
            <v>4376</v>
          </cell>
          <cell r="E26">
            <v>9638</v>
          </cell>
          <cell r="F26">
            <v>990</v>
          </cell>
          <cell r="G26">
            <v>10628</v>
          </cell>
          <cell r="H26">
            <v>3288</v>
          </cell>
          <cell r="I26">
            <v>13916</v>
          </cell>
          <cell r="J26">
            <v>463</v>
          </cell>
          <cell r="K26">
            <v>14379</v>
          </cell>
          <cell r="L26">
            <v>466</v>
          </cell>
          <cell r="M26">
            <v>14845</v>
          </cell>
          <cell r="N26">
            <v>2165</v>
          </cell>
          <cell r="O26">
            <v>17010</v>
          </cell>
          <cell r="P26">
            <v>3876</v>
          </cell>
          <cell r="Q26">
            <v>20886</v>
          </cell>
          <cell r="R26">
            <v>1478</v>
          </cell>
          <cell r="S26">
            <v>22364</v>
          </cell>
          <cell r="T26">
            <v>252</v>
          </cell>
          <cell r="U26">
            <v>22616</v>
          </cell>
          <cell r="V26">
            <v>-7028</v>
          </cell>
          <cell r="W26">
            <v>15588</v>
          </cell>
        </row>
        <row r="27">
          <cell r="B27">
            <v>583</v>
          </cell>
          <cell r="C27">
            <v>2901</v>
          </cell>
          <cell r="D27">
            <v>4163</v>
          </cell>
          <cell r="E27">
            <v>7647</v>
          </cell>
          <cell r="F27">
            <v>900</v>
          </cell>
          <cell r="G27">
            <v>8547</v>
          </cell>
          <cell r="H27">
            <v>2630</v>
          </cell>
          <cell r="I27">
            <v>11177</v>
          </cell>
          <cell r="J27">
            <v>300</v>
          </cell>
          <cell r="K27">
            <v>11477</v>
          </cell>
          <cell r="L27">
            <v>300</v>
          </cell>
          <cell r="M27">
            <v>11777</v>
          </cell>
          <cell r="N27">
            <v>2000</v>
          </cell>
          <cell r="O27">
            <v>13777</v>
          </cell>
          <cell r="P27">
            <v>2800</v>
          </cell>
          <cell r="Q27">
            <v>16577</v>
          </cell>
          <cell r="R27">
            <v>1400</v>
          </cell>
          <cell r="S27">
            <v>17977</v>
          </cell>
          <cell r="T27">
            <v>0</v>
          </cell>
          <cell r="U27">
            <v>17977</v>
          </cell>
          <cell r="V27">
            <v>-7929</v>
          </cell>
          <cell r="W27">
            <v>10048</v>
          </cell>
        </row>
        <row r="28">
          <cell r="B28">
            <v>1615</v>
          </cell>
          <cell r="C28">
            <v>100</v>
          </cell>
          <cell r="D28">
            <v>150</v>
          </cell>
          <cell r="E28">
            <v>1865</v>
          </cell>
          <cell r="F28">
            <v>0</v>
          </cell>
          <cell r="G28">
            <v>1865</v>
          </cell>
          <cell r="H28">
            <v>600</v>
          </cell>
          <cell r="I28">
            <v>2465</v>
          </cell>
          <cell r="J28">
            <v>134</v>
          </cell>
          <cell r="K28">
            <v>2599</v>
          </cell>
          <cell r="L28">
            <v>0</v>
          </cell>
          <cell r="M28">
            <v>2599</v>
          </cell>
          <cell r="N28">
            <v>88</v>
          </cell>
          <cell r="O28">
            <v>2687</v>
          </cell>
          <cell r="P28">
            <v>840</v>
          </cell>
          <cell r="Q28">
            <v>3527</v>
          </cell>
          <cell r="R28">
            <v>0</v>
          </cell>
          <cell r="S28">
            <v>3527</v>
          </cell>
          <cell r="T28">
            <v>0</v>
          </cell>
          <cell r="U28">
            <v>3527</v>
          </cell>
          <cell r="V28">
            <v>2</v>
          </cell>
          <cell r="W28">
            <v>3529</v>
          </cell>
        </row>
        <row r="29">
          <cell r="B29">
            <v>25</v>
          </cell>
          <cell r="C29">
            <v>7</v>
          </cell>
          <cell r="D29">
            <v>63</v>
          </cell>
          <cell r="E29">
            <v>95</v>
          </cell>
          <cell r="F29">
            <v>90</v>
          </cell>
          <cell r="G29">
            <v>185</v>
          </cell>
          <cell r="H29">
            <v>48</v>
          </cell>
          <cell r="I29">
            <v>233</v>
          </cell>
          <cell r="J29">
            <v>21</v>
          </cell>
          <cell r="K29">
            <v>254</v>
          </cell>
          <cell r="L29">
            <v>166</v>
          </cell>
          <cell r="M29">
            <v>420</v>
          </cell>
          <cell r="N29">
            <v>77</v>
          </cell>
          <cell r="O29">
            <v>497</v>
          </cell>
          <cell r="P29">
            <v>222</v>
          </cell>
          <cell r="Q29">
            <v>719</v>
          </cell>
          <cell r="R29">
            <v>72</v>
          </cell>
          <cell r="S29">
            <v>791</v>
          </cell>
          <cell r="T29">
            <v>251</v>
          </cell>
          <cell r="U29">
            <v>1042</v>
          </cell>
          <cell r="V29">
            <v>488</v>
          </cell>
          <cell r="W29">
            <v>1530</v>
          </cell>
        </row>
        <row r="30">
          <cell r="B30">
            <v>31</v>
          </cell>
          <cell r="C30">
            <v>0</v>
          </cell>
          <cell r="D30">
            <v>0</v>
          </cell>
          <cell r="E30">
            <v>31</v>
          </cell>
          <cell r="F30">
            <v>0</v>
          </cell>
          <cell r="G30">
            <v>31</v>
          </cell>
          <cell r="H30">
            <v>10</v>
          </cell>
          <cell r="I30">
            <v>41</v>
          </cell>
          <cell r="J30">
            <v>8</v>
          </cell>
          <cell r="K30">
            <v>49</v>
          </cell>
          <cell r="L30">
            <v>0</v>
          </cell>
          <cell r="M30">
            <v>49</v>
          </cell>
          <cell r="N30">
            <v>0</v>
          </cell>
          <cell r="O30">
            <v>49</v>
          </cell>
          <cell r="P30">
            <v>14</v>
          </cell>
          <cell r="Q30">
            <v>63</v>
          </cell>
          <cell r="R30">
            <v>6</v>
          </cell>
          <cell r="S30">
            <v>69</v>
          </cell>
          <cell r="T30">
            <v>1</v>
          </cell>
          <cell r="U30">
            <v>70</v>
          </cell>
          <cell r="V30">
            <v>411</v>
          </cell>
          <cell r="W30">
            <v>481</v>
          </cell>
        </row>
        <row r="31">
          <cell r="B31">
            <v>1013</v>
          </cell>
          <cell r="C31">
            <v>2415</v>
          </cell>
          <cell r="D31">
            <v>4453</v>
          </cell>
          <cell r="E31">
            <v>7881</v>
          </cell>
          <cell r="F31">
            <v>1469</v>
          </cell>
          <cell r="G31">
            <v>9350</v>
          </cell>
          <cell r="H31">
            <v>2457</v>
          </cell>
          <cell r="I31">
            <v>11807</v>
          </cell>
          <cell r="J31">
            <v>3171</v>
          </cell>
          <cell r="K31">
            <v>14978</v>
          </cell>
          <cell r="L31">
            <v>2353</v>
          </cell>
          <cell r="M31">
            <v>17331</v>
          </cell>
          <cell r="N31">
            <v>2650</v>
          </cell>
          <cell r="O31">
            <v>19981</v>
          </cell>
          <cell r="P31">
            <v>1024</v>
          </cell>
          <cell r="Q31">
            <v>21005</v>
          </cell>
          <cell r="R31">
            <v>24</v>
          </cell>
          <cell r="S31">
            <v>21029</v>
          </cell>
          <cell r="T31">
            <v>3979</v>
          </cell>
          <cell r="U31">
            <v>25008</v>
          </cell>
          <cell r="V31">
            <v>11772</v>
          </cell>
          <cell r="W31">
            <v>36780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heet1"/>
      <sheetName val="Sheet2"/>
      <sheetName val="Sheet3"/>
      <sheetName val="#REF!"/>
      <sheetName val="#REF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_x0000__x0000__x0000__x0000__x0000__x0000__x0000__x0000_"/>
      <sheetName val="P1012001"/>
      <sheetName val="13 铁路配件"/>
      <sheetName val="KKKKKKKK"/>
      <sheetName val="_x005f_x0000__x005f_x0000__x005f_x0000__x005f_x0000__x005f_x0000__x005f_x0000__x005f_x0000__x005f_x0000_"/>
      <sheetName val="_x005f_x0000__x005f_x0000__x005f_x0000__x005f_x0000__x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">
          <cell r="A15" t="b">
            <v>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_x0000__x0000__x0000__x0000__x0000__x0000__x0000__x0000_"/>
      <sheetName val="20 运输公司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4">
          <cell r="C4" t="e">
            <v>#N/A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G10-2"/>
      <sheetName val="Sheet1"/>
      <sheetName val="Sheet2"/>
      <sheetName val="Sheet3"/>
      <sheetName val="#REF!"/>
      <sheetName val=""/>
      <sheetName val="XL4Poppy"/>
      <sheetName val="C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heet1"/>
      <sheetName val="Sheet2"/>
      <sheetName val="Sheet3"/>
      <sheetName val="#REF!"/>
      <sheetName val="#REF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  <sheetName val="四月份月报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5f_x005f_x0000__x005f_x005f_x005f_x0000__x005"/>
      <sheetName val="mx"/>
      <sheetName val="eqpmad2"/>
      <sheetName val="类型"/>
      <sheetName val="_x005f_x005f_x005f_x005f_x005f_x005f_x005f_x0000__x005f"/>
      <sheetName val="四月份月报"/>
      <sheetName val="Sheet2"/>
      <sheetName val="2014"/>
      <sheetName val="_x005f_x0000__x005f_x0000__x005f_x0000__x005f_x0000__x0"/>
      <sheetName val="_x005f_x0000__x005f_x0000__x005"/>
      <sheetName val="人员支出"/>
      <sheetName val="分县数据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#REF!"/>
      <sheetName val="中央"/>
      <sheetName val="农业人口"/>
      <sheetName val="_x005f_x0000__x005f_x0000__x005f_x0000__x005f_x0000__x005f_x0000__x005f_x0000__x005f_x0000__x005f_x0000_"/>
      <sheetName val="_x005f_x005f_x005f_x0000__x005f_x005f_x005f_x0000__x005f_x005f_x005f_x0000__x005f_x005f_x005f_x0000__x005f_x005f_x005f_x0000__x005f_x005f_x005f_x0000__x005f_x005f_x005f_x0000__x005f_x005f_x005f_x0000_"/>
      <sheetName val="_x005f_x005f_x005f_x0000__x005f_x005f_x005f_x0000__x005f_x005f_x005f_x0000__x005f_x005f_x005f_x0000__x0"/>
      <sheetName val="_x0000__x0000__x0000__x0000__x0"/>
      <sheetName val="_x005f_x005f_x005f_x005f_x005f_x005f_x005f_x0000__x005f_x005f_x005f_x005f_x005f_x005f_x005f_x0000__x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  <sheetName val="mx"/>
      <sheetName val="Sheet2"/>
      <sheetName val="工商税收"/>
      <sheetName val="D011H403"/>
      <sheetName val="_ESList"/>
      <sheetName val="中央"/>
      <sheetName val="事业发展"/>
      <sheetName val="Sheet1"/>
      <sheetName val="国家"/>
      <sheetName val="公路里程"/>
      <sheetName val="有效性列表"/>
      <sheetName val="区划对应表"/>
      <sheetName val="XL4Poppy"/>
      <sheetName val=""/>
      <sheetName val="#REF!"/>
      <sheetName val="参数表"/>
      <sheetName val="总表"/>
      <sheetName val="_x005f_x0000__x005f_x0000__x005f_x0000__x005f_x0000__x0"/>
      <sheetName val="_x005f_x005f_x005f_x0000__x005f_x005f_x005f_x0000__x005"/>
      <sheetName val="_x0000__x0000__x0000__x0000__x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heet1"/>
      <sheetName val="Sheet2"/>
      <sheetName val="Sheet3"/>
      <sheetName val="#REF!"/>
      <sheetName val="四月份月报"/>
      <sheetName val="C01-1"/>
      <sheetName val="国地税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类型"/>
      <sheetName val="四月份月报"/>
      <sheetName val="C01-1"/>
      <sheetName val="农业人口"/>
      <sheetName val="本年收入合计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L24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8年一般收入"/>
      <sheetName val="18年一般支出"/>
      <sheetName val="18年基金收支"/>
      <sheetName val="18年其他收支"/>
      <sheetName val="19年上半年财政收入"/>
      <sheetName val="19年上半年财政支出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33"/>
      <sheetName val="Sheet1"/>
      <sheetName val="Sheet2"/>
      <sheetName val="Sheet3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#REF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表二"/>
      <sheetName val="表五"/>
      <sheetName val="2012.2.2 (整合)"/>
      <sheetName val="2012.2.2"/>
      <sheetName val="全市结转"/>
      <sheetName val="提前告知数"/>
      <sheetName val="C01-1"/>
      <sheetName val="P1012001"/>
      <sheetName val="2012年财力"/>
      <sheetName val="类型"/>
      <sheetName val="#REF"/>
      <sheetName val="四月份月报"/>
      <sheetName val="单位编码"/>
      <sheetName val="DDETABLE "/>
      <sheetName val="mx"/>
      <sheetName val="基础编码"/>
      <sheetName val="人民银行"/>
      <sheetName val="中央"/>
      <sheetName val="2007"/>
      <sheetName val="政府综合专项"/>
      <sheetName val="02.市指标录入"/>
      <sheetName val="01.省指标录入"/>
      <sheetName val="大专项生成表底稿"/>
      <sheetName val="2014年大专项执行明细"/>
      <sheetName val="2014年大专项预算"/>
      <sheetName val="Sheet2"/>
      <sheetName val="下拉选项"/>
      <sheetName val="经费权重"/>
      <sheetName val="mmm"/>
      <sheetName val="2013年预计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94收费、罚没、专项"/>
      <sheetName val="95收费、罚没、专项"/>
      <sheetName val="96收费、罚没、专项"/>
      <sheetName val="97收费、罚没、专项"/>
      <sheetName val="98收费、罚没、专项"/>
      <sheetName val="99收费、罚没、专项"/>
      <sheetName val="Sheet1"/>
      <sheetName val="Sheet2"/>
      <sheetName val="Sheet3"/>
      <sheetName val="#REF!"/>
      <sheetName val="PKx"/>
      <sheetName val="P1012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C01-1"/>
      <sheetName val="mx"/>
      <sheetName val="单位编码"/>
      <sheetName val="四月份月报"/>
      <sheetName val="XL4Poppy"/>
      <sheetName val="2000地方"/>
      <sheetName val="eqpmad2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_ESList"/>
      <sheetName val="表二 汇总表（业务处填）"/>
      <sheetName val="KKKKKKKK"/>
      <sheetName val="农业人口"/>
      <sheetName val="Open"/>
      <sheetName val="事业发展"/>
      <sheetName val="Sheet2"/>
      <sheetName val="差异系数"/>
      <sheetName val="data"/>
      <sheetName val="公检法司编制"/>
      <sheetName val="行政编制"/>
      <sheetName val="各年度收费、罚没、专项收入.xls]Sheet3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heet1"/>
      <sheetName val="Sheet2"/>
      <sheetName val="Sheet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3"/>
  </sheetPr>
  <dimension ref="A1:K35"/>
  <sheetViews>
    <sheetView showZeros="0" tabSelected="1" workbookViewId="0">
      <pane xSplit="1" ySplit="5" topLeftCell="B6" activePane="bottomRight" state="frozen"/>
      <selection activeCell="K7" sqref="K7"/>
      <selection pane="topRight" activeCell="K7" sqref="K7"/>
      <selection pane="bottomLeft" activeCell="K7" sqref="K7"/>
      <selection pane="bottomRight" activeCell="K7" sqref="K7"/>
    </sheetView>
  </sheetViews>
  <sheetFormatPr defaultRowHeight="16.5" customHeight="1"/>
  <cols>
    <col min="1" max="1" width="28.125" style="1" customWidth="1"/>
    <col min="2" max="2" width="10.5" style="1" customWidth="1"/>
    <col min="3" max="4" width="9.625" style="2" customWidth="1"/>
    <col min="5" max="5" width="9.625" style="3" customWidth="1"/>
    <col min="6" max="6" width="9.625" style="1" customWidth="1"/>
    <col min="7" max="7" width="9.625" style="3" customWidth="1"/>
    <col min="8" max="8" width="15.125" style="1" hidden="1" customWidth="1"/>
    <col min="9" max="9" width="10.5" style="1" hidden="1" customWidth="1"/>
    <col min="10" max="10" width="11.5" style="1" customWidth="1"/>
    <col min="11" max="16384" width="9" style="1"/>
  </cols>
  <sheetData>
    <row r="1" spans="1:11" ht="13.5">
      <c r="A1" s="1" t="s">
        <v>0</v>
      </c>
    </row>
    <row r="2" spans="1:11" ht="25.5">
      <c r="A2" s="4" t="s">
        <v>1</v>
      </c>
      <c r="B2" s="4"/>
      <c r="C2" s="4"/>
      <c r="D2" s="4"/>
      <c r="E2" s="4"/>
      <c r="F2" s="4"/>
      <c r="G2" s="4"/>
      <c r="H2" s="5"/>
    </row>
    <row r="3" spans="1:11" s="7" customFormat="1" ht="13.5">
      <c r="A3" s="6"/>
      <c r="C3" s="8"/>
      <c r="D3" s="8"/>
      <c r="E3" s="9"/>
      <c r="G3" s="10" t="s">
        <v>2</v>
      </c>
    </row>
    <row r="4" spans="1:11" s="7" customFormat="1" ht="21.75" customHeight="1">
      <c r="A4" s="11" t="s">
        <v>3</v>
      </c>
      <c r="B4" s="11" t="s">
        <v>4</v>
      </c>
      <c r="C4" s="12" t="s">
        <v>5</v>
      </c>
      <c r="D4" s="12" t="s">
        <v>6</v>
      </c>
      <c r="E4" s="13" t="s">
        <v>7</v>
      </c>
      <c r="F4" s="11" t="s">
        <v>8</v>
      </c>
      <c r="G4" s="11"/>
    </row>
    <row r="5" spans="1:11" s="7" customFormat="1" ht="21.75" customHeight="1">
      <c r="A5" s="11"/>
      <c r="B5" s="11"/>
      <c r="C5" s="12"/>
      <c r="D5" s="12"/>
      <c r="E5" s="14"/>
      <c r="F5" s="15" t="s">
        <v>9</v>
      </c>
      <c r="G5" s="16" t="s">
        <v>10</v>
      </c>
      <c r="H5" s="7" t="s">
        <v>11</v>
      </c>
      <c r="I5" s="7" t="s">
        <v>12</v>
      </c>
      <c r="J5" s="17"/>
      <c r="K5" s="17"/>
    </row>
    <row r="6" spans="1:11" s="26" customFormat="1" ht="25.5" customHeight="1">
      <c r="A6" s="18" t="s">
        <v>13</v>
      </c>
      <c r="B6" s="19">
        <f>B7+B22</f>
        <v>702127</v>
      </c>
      <c r="C6" s="20">
        <f>C7+C22</f>
        <v>785167</v>
      </c>
      <c r="D6" s="21">
        <f>D7+D22</f>
        <v>794419</v>
      </c>
      <c r="E6" s="22">
        <f>D6/C6*100</f>
        <v>101.17834804570238</v>
      </c>
      <c r="F6" s="19">
        <f t="shared" ref="F6:F29" si="0">D6-B6</f>
        <v>92292</v>
      </c>
      <c r="G6" s="22">
        <f t="shared" ref="G6:G20" si="1">F6/B6*100</f>
        <v>13.144630529804438</v>
      </c>
      <c r="H6" s="23">
        <f>H7+H22</f>
        <v>678515</v>
      </c>
      <c r="I6" s="24">
        <f>I7+I22</f>
        <v>40865</v>
      </c>
      <c r="J6" s="25"/>
      <c r="K6" s="25"/>
    </row>
    <row r="7" spans="1:11" ht="25.5" customHeight="1">
      <c r="A7" s="27" t="s">
        <v>14</v>
      </c>
      <c r="B7" s="28">
        <f>SUM(B8:B21)</f>
        <v>672329</v>
      </c>
      <c r="C7" s="29">
        <f>SUM(C8:C21)</f>
        <v>744094</v>
      </c>
      <c r="D7" s="29">
        <f>SUM(D8:D21)</f>
        <v>751490</v>
      </c>
      <c r="E7" s="30">
        <f t="shared" ref="E7:E29" si="2">D7/C7*100</f>
        <v>100.99396044048198</v>
      </c>
      <c r="F7" s="31">
        <f t="shared" si="0"/>
        <v>79161</v>
      </c>
      <c r="G7" s="30">
        <f t="shared" si="1"/>
        <v>11.774146288498637</v>
      </c>
      <c r="H7" s="32">
        <f>SUM(H8:H20)</f>
        <v>637219</v>
      </c>
      <c r="I7" s="33">
        <f>SUM(I8:I20)</f>
        <v>40167</v>
      </c>
      <c r="J7" s="34"/>
      <c r="K7" s="35"/>
    </row>
    <row r="8" spans="1:11" ht="25.5" customHeight="1">
      <c r="A8" s="36" t="s">
        <v>15</v>
      </c>
      <c r="B8" s="37">
        <v>267251</v>
      </c>
      <c r="C8" s="29">
        <v>250705</v>
      </c>
      <c r="D8" s="38">
        <v>264653</v>
      </c>
      <c r="E8" s="30">
        <f t="shared" si="2"/>
        <v>105.56351089926407</v>
      </c>
      <c r="F8" s="31">
        <f t="shared" si="0"/>
        <v>-2598</v>
      </c>
      <c r="G8" s="30">
        <f t="shared" si="1"/>
        <v>-0.97211984239535121</v>
      </c>
      <c r="H8" s="1">
        <v>97303</v>
      </c>
      <c r="I8" s="39">
        <v>3360</v>
      </c>
      <c r="J8" s="35"/>
      <c r="K8" s="35"/>
    </row>
    <row r="9" spans="1:11" ht="25.5" customHeight="1">
      <c r="A9" s="40" t="s">
        <v>16</v>
      </c>
      <c r="B9" s="37">
        <v>-417</v>
      </c>
      <c r="C9" s="29">
        <v>57</v>
      </c>
      <c r="D9" s="38">
        <v>219</v>
      </c>
      <c r="E9" s="30">
        <f>D9/C9*100</f>
        <v>384.21052631578948</v>
      </c>
      <c r="F9" s="31">
        <f t="shared" si="0"/>
        <v>636</v>
      </c>
      <c r="G9" s="30">
        <f t="shared" si="1"/>
        <v>-152.5179856115108</v>
      </c>
      <c r="H9" s="1">
        <v>198783</v>
      </c>
      <c r="I9" s="39">
        <v>12466</v>
      </c>
      <c r="J9" s="35"/>
      <c r="K9" s="35"/>
    </row>
    <row r="10" spans="1:11" ht="25.5" customHeight="1">
      <c r="A10" s="40" t="s">
        <v>17</v>
      </c>
      <c r="B10" s="37">
        <v>121767</v>
      </c>
      <c r="C10" s="29">
        <v>141494</v>
      </c>
      <c r="D10" s="38">
        <v>126131</v>
      </c>
      <c r="E10" s="30">
        <f t="shared" si="2"/>
        <v>89.14229578639376</v>
      </c>
      <c r="F10" s="31">
        <f t="shared" si="0"/>
        <v>4364</v>
      </c>
      <c r="G10" s="30">
        <f t="shared" si="1"/>
        <v>3.5838938300196279</v>
      </c>
      <c r="H10" s="1">
        <v>97071</v>
      </c>
      <c r="I10" s="39">
        <v>1309</v>
      </c>
      <c r="J10" s="35"/>
      <c r="K10" s="35"/>
    </row>
    <row r="11" spans="1:11" ht="25.5" customHeight="1">
      <c r="A11" s="36" t="s">
        <v>18</v>
      </c>
      <c r="B11" s="37">
        <v>34005</v>
      </c>
      <c r="C11" s="29">
        <v>36605</v>
      </c>
      <c r="D11" s="38">
        <v>35597</v>
      </c>
      <c r="E11" s="30">
        <f t="shared" si="2"/>
        <v>97.246277830897426</v>
      </c>
      <c r="F11" s="31">
        <f t="shared" si="0"/>
        <v>1592</v>
      </c>
      <c r="G11" s="30">
        <f t="shared" si="1"/>
        <v>4.6816644611086602</v>
      </c>
      <c r="H11" s="1">
        <v>29530</v>
      </c>
      <c r="I11" s="39">
        <v>884</v>
      </c>
    </row>
    <row r="12" spans="1:11" ht="25.5" customHeight="1">
      <c r="A12" s="41" t="s">
        <v>19</v>
      </c>
      <c r="B12" s="37">
        <v>162</v>
      </c>
      <c r="C12" s="29">
        <v>138</v>
      </c>
      <c r="D12" s="38">
        <v>151</v>
      </c>
      <c r="E12" s="30">
        <f t="shared" si="2"/>
        <v>109.42028985507247</v>
      </c>
      <c r="F12" s="31">
        <f t="shared" si="0"/>
        <v>-11</v>
      </c>
      <c r="G12" s="30">
        <f t="shared" si="1"/>
        <v>-6.7901234567901234</v>
      </c>
      <c r="H12" s="1">
        <v>1096</v>
      </c>
      <c r="I12" s="39">
        <v>44</v>
      </c>
    </row>
    <row r="13" spans="1:11" ht="25.5" customHeight="1">
      <c r="A13" s="42" t="s">
        <v>20</v>
      </c>
      <c r="B13" s="37">
        <v>37067</v>
      </c>
      <c r="C13" s="29">
        <v>37579</v>
      </c>
      <c r="D13" s="38">
        <v>39312</v>
      </c>
      <c r="E13" s="30">
        <f t="shared" si="2"/>
        <v>104.61161819101095</v>
      </c>
      <c r="F13" s="31">
        <f t="shared" si="0"/>
        <v>2245</v>
      </c>
      <c r="G13" s="30">
        <f t="shared" si="1"/>
        <v>6.056600210429762</v>
      </c>
      <c r="H13" s="1">
        <v>34041</v>
      </c>
      <c r="I13" s="39">
        <v>1546</v>
      </c>
    </row>
    <row r="14" spans="1:11" ht="25.5" customHeight="1">
      <c r="A14" s="42" t="s">
        <v>21</v>
      </c>
      <c r="B14" s="37">
        <v>43115</v>
      </c>
      <c r="C14" s="29">
        <v>47517</v>
      </c>
      <c r="D14" s="38">
        <v>49898</v>
      </c>
      <c r="E14" s="30">
        <f t="shared" si="2"/>
        <v>105.01083822631901</v>
      </c>
      <c r="F14" s="31">
        <f t="shared" si="0"/>
        <v>6783</v>
      </c>
      <c r="G14" s="30">
        <f t="shared" si="1"/>
        <v>15.732343731879855</v>
      </c>
      <c r="H14" s="1">
        <v>32560</v>
      </c>
      <c r="I14" s="39">
        <v>1519</v>
      </c>
    </row>
    <row r="15" spans="1:11" ht="25.5" customHeight="1">
      <c r="A15" s="42" t="s">
        <v>22</v>
      </c>
      <c r="B15" s="37">
        <v>11216</v>
      </c>
      <c r="C15" s="29">
        <v>13219</v>
      </c>
      <c r="D15" s="38">
        <v>13775</v>
      </c>
      <c r="E15" s="30">
        <f t="shared" si="2"/>
        <v>104.20606702473711</v>
      </c>
      <c r="F15" s="31">
        <f t="shared" si="0"/>
        <v>2559</v>
      </c>
      <c r="G15" s="30">
        <f t="shared" si="1"/>
        <v>22.81562054208274</v>
      </c>
      <c r="H15" s="1">
        <v>9814</v>
      </c>
      <c r="I15" s="39">
        <v>395</v>
      </c>
    </row>
    <row r="16" spans="1:11" ht="25.5" customHeight="1">
      <c r="A16" s="42" t="s">
        <v>23</v>
      </c>
      <c r="B16" s="37">
        <v>39714</v>
      </c>
      <c r="C16" s="29">
        <v>38954</v>
      </c>
      <c r="D16" s="38">
        <v>40515</v>
      </c>
      <c r="E16" s="30">
        <f t="shared" si="2"/>
        <v>104.00729065051087</v>
      </c>
      <c r="F16" s="31">
        <f t="shared" si="0"/>
        <v>801</v>
      </c>
      <c r="G16" s="30">
        <f t="shared" si="1"/>
        <v>2.0169209850430576</v>
      </c>
      <c r="H16" s="1">
        <v>34851</v>
      </c>
      <c r="I16" s="39">
        <v>8553</v>
      </c>
    </row>
    <row r="17" spans="1:9" ht="25.5" customHeight="1">
      <c r="A17" s="42" t="s">
        <v>24</v>
      </c>
      <c r="B17" s="37">
        <v>50255</v>
      </c>
      <c r="C17" s="29">
        <v>76551</v>
      </c>
      <c r="D17" s="38">
        <v>70410</v>
      </c>
      <c r="E17" s="30">
        <f t="shared" si="2"/>
        <v>91.977897088215698</v>
      </c>
      <c r="F17" s="31">
        <f t="shared" si="0"/>
        <v>20155</v>
      </c>
      <c r="G17" s="30">
        <f t="shared" si="1"/>
        <v>40.105462143070341</v>
      </c>
      <c r="H17" s="1">
        <v>44308</v>
      </c>
      <c r="I17" s="39">
        <v>1387</v>
      </c>
    </row>
    <row r="18" spans="1:9" ht="25.5" customHeight="1">
      <c r="A18" s="42" t="s">
        <v>25</v>
      </c>
      <c r="B18" s="37">
        <v>746</v>
      </c>
      <c r="C18" s="29">
        <v>947</v>
      </c>
      <c r="D18" s="38">
        <v>910</v>
      </c>
      <c r="E18" s="30">
        <f t="shared" si="2"/>
        <v>96.092925026399158</v>
      </c>
      <c r="F18" s="31">
        <f t="shared" si="0"/>
        <v>164</v>
      </c>
      <c r="G18" s="30">
        <f t="shared" si="1"/>
        <v>21.983914209115284</v>
      </c>
      <c r="H18" s="1">
        <v>1</v>
      </c>
      <c r="I18" s="39">
        <v>1845</v>
      </c>
    </row>
    <row r="19" spans="1:9" ht="25.5" customHeight="1">
      <c r="A19" s="42" t="s">
        <v>26</v>
      </c>
      <c r="B19" s="37">
        <v>5216</v>
      </c>
      <c r="C19" s="29">
        <v>6238</v>
      </c>
      <c r="D19" s="38">
        <v>5198</v>
      </c>
      <c r="E19" s="30">
        <f t="shared" si="2"/>
        <v>83.327989740301376</v>
      </c>
      <c r="F19" s="31">
        <f t="shared" si="0"/>
        <v>-18</v>
      </c>
      <c r="G19" s="30">
        <f t="shared" si="1"/>
        <v>-0.34509202453987731</v>
      </c>
      <c r="H19" s="1">
        <v>16565</v>
      </c>
      <c r="I19" s="39">
        <v>6161</v>
      </c>
    </row>
    <row r="20" spans="1:9" ht="25.5" customHeight="1">
      <c r="A20" s="42" t="s">
        <v>27</v>
      </c>
      <c r="B20" s="37">
        <v>62232</v>
      </c>
      <c r="C20" s="29">
        <v>93849</v>
      </c>
      <c r="D20" s="38">
        <v>104522</v>
      </c>
      <c r="E20" s="30">
        <f t="shared" si="2"/>
        <v>111.3725239480442</v>
      </c>
      <c r="F20" s="31">
        <f t="shared" si="0"/>
        <v>42290</v>
      </c>
      <c r="G20" s="30">
        <f t="shared" si="1"/>
        <v>67.955392724000518</v>
      </c>
      <c r="H20" s="1">
        <v>41296</v>
      </c>
      <c r="I20" s="39">
        <v>698</v>
      </c>
    </row>
    <row r="21" spans="1:9" ht="25.5" customHeight="1">
      <c r="A21" s="43" t="s">
        <v>28</v>
      </c>
      <c r="B21" s="37"/>
      <c r="C21" s="29">
        <v>241</v>
      </c>
      <c r="D21" s="38">
        <v>199</v>
      </c>
      <c r="E21" s="30">
        <f t="shared" si="2"/>
        <v>82.572614107883808</v>
      </c>
      <c r="F21" s="31">
        <f t="shared" si="0"/>
        <v>199</v>
      </c>
      <c r="G21" s="30"/>
      <c r="I21" s="39">
        <v>698</v>
      </c>
    </row>
    <row r="22" spans="1:9" ht="25.5" customHeight="1">
      <c r="A22" s="27" t="s">
        <v>29</v>
      </c>
      <c r="B22" s="28">
        <f>SUM(B23:B29)</f>
        <v>29798</v>
      </c>
      <c r="C22" s="44">
        <f>SUM(C23:C29)</f>
        <v>41073</v>
      </c>
      <c r="D22" s="45">
        <f>SUM(D23:D29)</f>
        <v>42929</v>
      </c>
      <c r="E22" s="30">
        <f t="shared" si="2"/>
        <v>104.5187836291481</v>
      </c>
      <c r="F22" s="31">
        <f t="shared" si="0"/>
        <v>13131</v>
      </c>
      <c r="G22" s="30">
        <f t="shared" ref="G22:G27" si="3">F22/B22*100</f>
        <v>44.066715886972283</v>
      </c>
      <c r="H22" s="1">
        <v>41296</v>
      </c>
      <c r="I22" s="39">
        <v>698</v>
      </c>
    </row>
    <row r="23" spans="1:9" ht="25.5" customHeight="1">
      <c r="A23" s="36" t="s">
        <v>30</v>
      </c>
      <c r="B23" s="28">
        <v>3916</v>
      </c>
      <c r="C23" s="29">
        <v>3978</v>
      </c>
      <c r="D23" s="38">
        <v>3382</v>
      </c>
      <c r="E23" s="30">
        <f t="shared" si="2"/>
        <v>85.017596782302661</v>
      </c>
      <c r="F23" s="31">
        <f t="shared" si="0"/>
        <v>-534</v>
      </c>
      <c r="G23" s="30">
        <f t="shared" si="3"/>
        <v>-13.636363636363635</v>
      </c>
      <c r="I23" s="39">
        <v>610</v>
      </c>
    </row>
    <row r="24" spans="1:9" ht="25.5" customHeight="1">
      <c r="A24" s="36" t="s">
        <v>31</v>
      </c>
      <c r="B24" s="28">
        <v>7582</v>
      </c>
      <c r="C24" s="29">
        <v>6815</v>
      </c>
      <c r="D24" s="38">
        <v>6974</v>
      </c>
      <c r="E24" s="30">
        <f t="shared" si="2"/>
        <v>102.33308877476155</v>
      </c>
      <c r="F24" s="31">
        <f t="shared" si="0"/>
        <v>-608</v>
      </c>
      <c r="G24" s="30">
        <f t="shared" si="3"/>
        <v>-8.0189923503033498</v>
      </c>
      <c r="H24" s="1">
        <v>8673</v>
      </c>
      <c r="I24" s="39">
        <v>664</v>
      </c>
    </row>
    <row r="25" spans="1:9" ht="25.5" customHeight="1">
      <c r="A25" s="36" t="s">
        <v>32</v>
      </c>
      <c r="B25" s="28">
        <v>12741</v>
      </c>
      <c r="C25" s="29">
        <v>13924</v>
      </c>
      <c r="D25" s="38">
        <v>14537</v>
      </c>
      <c r="E25" s="30">
        <f t="shared" si="2"/>
        <v>104.40247055443838</v>
      </c>
      <c r="F25" s="31">
        <f t="shared" si="0"/>
        <v>1796</v>
      </c>
      <c r="G25" s="30">
        <f t="shared" si="3"/>
        <v>14.096224786123537</v>
      </c>
      <c r="H25" s="1">
        <v>8263</v>
      </c>
      <c r="I25" s="39">
        <v>3008</v>
      </c>
    </row>
    <row r="26" spans="1:9" ht="25.5" customHeight="1">
      <c r="A26" s="36" t="s">
        <v>33</v>
      </c>
      <c r="B26" s="28">
        <v>423</v>
      </c>
      <c r="C26" s="29">
        <v>1134</v>
      </c>
      <c r="D26" s="38">
        <v>1134</v>
      </c>
      <c r="E26" s="30">
        <f t="shared" si="2"/>
        <v>100</v>
      </c>
      <c r="F26" s="31">
        <f t="shared" si="0"/>
        <v>711</v>
      </c>
      <c r="G26" s="30">
        <f t="shared" si="3"/>
        <v>168.08510638297872</v>
      </c>
      <c r="H26" s="1">
        <v>132214</v>
      </c>
      <c r="I26" s="39"/>
    </row>
    <row r="27" spans="1:9" ht="25.5" customHeight="1">
      <c r="A27" s="36" t="s">
        <v>34</v>
      </c>
      <c r="B27" s="28">
        <v>4874</v>
      </c>
      <c r="C27" s="29">
        <v>15002</v>
      </c>
      <c r="D27" s="38">
        <v>16683</v>
      </c>
      <c r="E27" s="30">
        <f t="shared" si="2"/>
        <v>111.20517264364751</v>
      </c>
      <c r="F27" s="31">
        <f t="shared" si="0"/>
        <v>11809</v>
      </c>
      <c r="G27" s="30">
        <f t="shared" si="3"/>
        <v>242.2855970455478</v>
      </c>
      <c r="H27" s="1">
        <v>670</v>
      </c>
      <c r="I27" s="39">
        <v>7184</v>
      </c>
    </row>
    <row r="28" spans="1:9" ht="25.5" customHeight="1">
      <c r="A28" s="36" t="s">
        <v>35</v>
      </c>
      <c r="B28" s="28">
        <v>0</v>
      </c>
      <c r="C28" s="29">
        <v>57</v>
      </c>
      <c r="D28" s="38">
        <v>57</v>
      </c>
      <c r="E28" s="30">
        <f t="shared" si="2"/>
        <v>100</v>
      </c>
      <c r="F28" s="31">
        <f t="shared" si="0"/>
        <v>57</v>
      </c>
      <c r="G28" s="30"/>
      <c r="I28" s="39"/>
    </row>
    <row r="29" spans="1:9" ht="25.5" customHeight="1">
      <c r="A29" s="36" t="s">
        <v>36</v>
      </c>
      <c r="B29" s="28">
        <v>262</v>
      </c>
      <c r="C29" s="46">
        <v>163</v>
      </c>
      <c r="D29" s="38">
        <v>162</v>
      </c>
      <c r="E29" s="30">
        <f t="shared" si="2"/>
        <v>99.386503067484668</v>
      </c>
      <c r="F29" s="31">
        <f t="shared" si="0"/>
        <v>-100</v>
      </c>
      <c r="G29" s="30">
        <f>F29/B29*100</f>
        <v>-38.167938931297712</v>
      </c>
      <c r="I29" s="39"/>
    </row>
    <row r="31" spans="1:9" ht="16.5" customHeight="1">
      <c r="F31" s="47"/>
    </row>
    <row r="32" spans="1:9" ht="16.5" customHeight="1">
      <c r="F32" s="47"/>
    </row>
    <row r="33" spans="6:6" ht="16.5" customHeight="1">
      <c r="F33" s="47"/>
    </row>
    <row r="34" spans="6:6" ht="16.5" customHeight="1">
      <c r="F34" s="48"/>
    </row>
    <row r="35" spans="6:6" ht="16.5" customHeight="1">
      <c r="F35" s="48"/>
    </row>
  </sheetData>
  <mergeCells count="7">
    <mergeCell ref="A2:G2"/>
    <mergeCell ref="A4:A5"/>
    <mergeCell ref="B4:B5"/>
    <mergeCell ref="C4:C5"/>
    <mergeCell ref="D4:D5"/>
    <mergeCell ref="E4:E5"/>
    <mergeCell ref="F4:G4"/>
  </mergeCells>
  <phoneticPr fontId="3" type="noConversion"/>
  <printOptions horizontalCentered="1"/>
  <pageMargins left="0.55000000000000004" right="0.46" top="0.59" bottom="0.77" header="0.22" footer="0.4"/>
  <pageSetup paperSize="9" orientation="portrait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8"/>
  </sheetPr>
  <dimension ref="A1:K27"/>
  <sheetViews>
    <sheetView showZeros="0" workbookViewId="0">
      <pane xSplit="1" ySplit="5" topLeftCell="B6" activePane="bottomRight" state="frozen"/>
      <selection activeCell="K7" sqref="K7"/>
      <selection pane="topRight" activeCell="K7" sqref="K7"/>
      <selection pane="bottomLeft" activeCell="K7" sqref="K7"/>
      <selection pane="bottomRight" activeCell="K7" sqref="K7"/>
    </sheetView>
  </sheetViews>
  <sheetFormatPr defaultRowHeight="13.5"/>
  <cols>
    <col min="1" max="1" width="24.75" style="49" customWidth="1"/>
    <col min="2" max="2" width="9.5" style="49" customWidth="1"/>
    <col min="3" max="3" width="9.25" style="49" customWidth="1"/>
    <col min="4" max="4" width="9.5" style="49" customWidth="1"/>
    <col min="5" max="6" width="9" style="49"/>
    <col min="7" max="7" width="11.625" style="50" bestFit="1" customWidth="1"/>
    <col min="8" max="10" width="9" style="49" hidden="1" customWidth="1"/>
    <col min="11" max="11" width="4.875" style="49" hidden="1" customWidth="1"/>
    <col min="12" max="16384" width="9" style="49"/>
  </cols>
  <sheetData>
    <row r="1" spans="1:11" ht="19.5" customHeight="1">
      <c r="A1" s="49" t="s">
        <v>37</v>
      </c>
    </row>
    <row r="2" spans="1:11" ht="33.75" customHeight="1">
      <c r="A2" s="51" t="s">
        <v>38</v>
      </c>
      <c r="B2" s="51"/>
      <c r="C2" s="51"/>
      <c r="D2" s="51"/>
      <c r="E2" s="51"/>
      <c r="F2" s="51"/>
      <c r="G2" s="51"/>
    </row>
    <row r="3" spans="1:11" ht="18.75" customHeight="1">
      <c r="F3" s="52" t="s">
        <v>2</v>
      </c>
      <c r="G3" s="52"/>
    </row>
    <row r="4" spans="1:11" ht="24.75" customHeight="1">
      <c r="A4" s="53" t="s">
        <v>3</v>
      </c>
      <c r="B4" s="54" t="s">
        <v>39</v>
      </c>
      <c r="C4" s="54" t="s">
        <v>40</v>
      </c>
      <c r="D4" s="53" t="s">
        <v>41</v>
      </c>
      <c r="E4" s="13" t="s">
        <v>7</v>
      </c>
      <c r="F4" s="55" t="s">
        <v>42</v>
      </c>
      <c r="G4" s="55"/>
    </row>
    <row r="5" spans="1:11" ht="24.75" customHeight="1">
      <c r="A5" s="53"/>
      <c r="B5" s="56"/>
      <c r="C5" s="56"/>
      <c r="D5" s="55"/>
      <c r="E5" s="14"/>
      <c r="F5" s="57" t="s">
        <v>9</v>
      </c>
      <c r="G5" s="58" t="s">
        <v>10</v>
      </c>
      <c r="H5" s="49" t="s">
        <v>11</v>
      </c>
      <c r="I5" s="49" t="s">
        <v>12</v>
      </c>
      <c r="J5" s="49" t="s">
        <v>43</v>
      </c>
      <c r="K5" s="49" t="s">
        <v>44</v>
      </c>
    </row>
    <row r="6" spans="1:11" s="63" customFormat="1" ht="36" customHeight="1">
      <c r="A6" s="59" t="s">
        <v>45</v>
      </c>
      <c r="B6" s="60">
        <f>SUM(B7:B27)</f>
        <v>511674</v>
      </c>
      <c r="C6" s="61">
        <f>SUM(C7:C27)</f>
        <v>538808</v>
      </c>
      <c r="D6" s="60">
        <f>SUM(D7:D27)</f>
        <v>604525</v>
      </c>
      <c r="E6" s="62">
        <f t="shared" ref="E6:E27" si="0">D6/C6*100</f>
        <v>112.1967379845882</v>
      </c>
      <c r="F6" s="60">
        <f>D6-B6</f>
        <v>92851</v>
      </c>
      <c r="G6" s="62">
        <f>F6/B6*100</f>
        <v>18.146515163952049</v>
      </c>
      <c r="H6" s="63">
        <f>SUM(H7:H27)</f>
        <v>530313</v>
      </c>
      <c r="I6" s="63">
        <f>SUM(I7:I27)</f>
        <v>46360</v>
      </c>
    </row>
    <row r="7" spans="1:11" ht="24.75" customHeight="1">
      <c r="A7" s="64" t="s">
        <v>46</v>
      </c>
      <c r="B7" s="65">
        <v>78716</v>
      </c>
      <c r="C7" s="66">
        <v>68928</v>
      </c>
      <c r="D7" s="65">
        <v>76564</v>
      </c>
      <c r="E7" s="67">
        <f t="shared" si="0"/>
        <v>111.07822655524606</v>
      </c>
      <c r="F7" s="65">
        <f t="shared" ref="F7:F21" si="1">D7-B7</f>
        <v>-2152</v>
      </c>
      <c r="G7" s="67">
        <f t="shared" ref="G7:G26" si="2">F7/B7*100</f>
        <v>-2.7338787540017275</v>
      </c>
      <c r="H7" s="49">
        <v>71398</v>
      </c>
      <c r="I7" s="49">
        <v>12592</v>
      </c>
      <c r="J7" s="49">
        <v>60874</v>
      </c>
      <c r="K7" s="49">
        <v>12232</v>
      </c>
    </row>
    <row r="8" spans="1:11" ht="24.75" customHeight="1">
      <c r="A8" s="64" t="s">
        <v>47</v>
      </c>
      <c r="B8" s="65">
        <v>302</v>
      </c>
      <c r="C8" s="66">
        <v>318</v>
      </c>
      <c r="D8" s="65">
        <v>295</v>
      </c>
      <c r="E8" s="67">
        <f t="shared" si="0"/>
        <v>92.767295597484278</v>
      </c>
      <c r="F8" s="65">
        <f t="shared" si="1"/>
        <v>-7</v>
      </c>
      <c r="G8" s="67">
        <f t="shared" si="2"/>
        <v>-2.3178807947019866</v>
      </c>
      <c r="H8" s="49">
        <v>420</v>
      </c>
      <c r="I8" s="49">
        <v>73</v>
      </c>
      <c r="J8" s="49">
        <v>1055</v>
      </c>
      <c r="K8" s="49">
        <v>37</v>
      </c>
    </row>
    <row r="9" spans="1:11" ht="24.75" customHeight="1">
      <c r="A9" s="64" t="s">
        <v>48</v>
      </c>
      <c r="B9" s="65">
        <v>37880</v>
      </c>
      <c r="C9" s="66">
        <v>37645</v>
      </c>
      <c r="D9" s="65">
        <v>39893</v>
      </c>
      <c r="E9" s="67">
        <f t="shared" si="0"/>
        <v>105.97157657059371</v>
      </c>
      <c r="F9" s="65">
        <f t="shared" si="1"/>
        <v>2013</v>
      </c>
      <c r="G9" s="67">
        <f t="shared" si="2"/>
        <v>5.3141499472016891</v>
      </c>
      <c r="H9" s="49">
        <v>30613</v>
      </c>
      <c r="I9" s="49">
        <v>80</v>
      </c>
      <c r="J9" s="49">
        <v>30335</v>
      </c>
      <c r="K9" s="49">
        <v>1825</v>
      </c>
    </row>
    <row r="10" spans="1:11" ht="24.75" customHeight="1">
      <c r="A10" s="64" t="s">
        <v>49</v>
      </c>
      <c r="B10" s="65">
        <v>62254</v>
      </c>
      <c r="C10" s="66">
        <v>69530</v>
      </c>
      <c r="D10" s="65">
        <v>69810</v>
      </c>
      <c r="E10" s="67">
        <f t="shared" si="0"/>
        <v>100.40270386883358</v>
      </c>
      <c r="F10" s="65">
        <f t="shared" si="1"/>
        <v>7556</v>
      </c>
      <c r="G10" s="67">
        <f t="shared" si="2"/>
        <v>12.137372698943039</v>
      </c>
      <c r="H10" s="49">
        <v>44866</v>
      </c>
      <c r="J10" s="49">
        <v>50567</v>
      </c>
      <c r="K10" s="49">
        <v>4055</v>
      </c>
    </row>
    <row r="11" spans="1:11" ht="24.75" customHeight="1">
      <c r="A11" s="64" t="s">
        <v>50</v>
      </c>
      <c r="B11" s="65">
        <v>23409</v>
      </c>
      <c r="C11" s="66">
        <v>40554</v>
      </c>
      <c r="D11" s="65">
        <v>40111</v>
      </c>
      <c r="E11" s="67">
        <f t="shared" si="0"/>
        <v>98.907629333727868</v>
      </c>
      <c r="F11" s="65">
        <f t="shared" si="1"/>
        <v>16702</v>
      </c>
      <c r="G11" s="67">
        <f t="shared" si="2"/>
        <v>71.348626596608142</v>
      </c>
      <c r="H11" s="49">
        <v>39167</v>
      </c>
      <c r="I11" s="49">
        <v>1226</v>
      </c>
      <c r="J11" s="49">
        <v>37700</v>
      </c>
      <c r="K11" s="49">
        <v>19336</v>
      </c>
    </row>
    <row r="12" spans="1:11" ht="24.75" customHeight="1">
      <c r="A12" s="64" t="s">
        <v>51</v>
      </c>
      <c r="B12" s="65">
        <v>1445</v>
      </c>
      <c r="C12" s="66">
        <v>1728</v>
      </c>
      <c r="D12" s="65">
        <v>1847</v>
      </c>
      <c r="E12" s="67">
        <f t="shared" si="0"/>
        <v>106.88657407407408</v>
      </c>
      <c r="F12" s="65">
        <f t="shared" si="1"/>
        <v>402</v>
      </c>
      <c r="G12" s="67">
        <f t="shared" si="2"/>
        <v>27.820069204152247</v>
      </c>
      <c r="H12" s="49">
        <v>2725</v>
      </c>
      <c r="I12" s="49">
        <v>229</v>
      </c>
      <c r="J12" s="49">
        <v>5676</v>
      </c>
      <c r="K12" s="49">
        <v>7290</v>
      </c>
    </row>
    <row r="13" spans="1:11" ht="24.75" customHeight="1">
      <c r="A13" s="64" t="s">
        <v>52</v>
      </c>
      <c r="B13" s="65">
        <v>36181</v>
      </c>
      <c r="C13" s="66">
        <v>37723</v>
      </c>
      <c r="D13" s="65">
        <v>42331</v>
      </c>
      <c r="E13" s="67">
        <f t="shared" si="0"/>
        <v>112.21535932985181</v>
      </c>
      <c r="F13" s="65">
        <f t="shared" si="1"/>
        <v>6150</v>
      </c>
      <c r="G13" s="67">
        <f t="shared" si="2"/>
        <v>16.99787181117161</v>
      </c>
      <c r="H13" s="49">
        <v>15065</v>
      </c>
      <c r="I13" s="49">
        <v>3737</v>
      </c>
      <c r="J13" s="49">
        <v>10225</v>
      </c>
      <c r="K13" s="49">
        <v>3541</v>
      </c>
    </row>
    <row r="14" spans="1:11" ht="24.75" customHeight="1">
      <c r="A14" s="64" t="s">
        <v>53</v>
      </c>
      <c r="B14" s="65">
        <v>26714</v>
      </c>
      <c r="C14" s="66">
        <v>27256</v>
      </c>
      <c r="D14" s="65">
        <v>29281</v>
      </c>
      <c r="E14" s="67">
        <f t="shared" si="0"/>
        <v>107.42955679483417</v>
      </c>
      <c r="F14" s="65">
        <f t="shared" si="1"/>
        <v>2567</v>
      </c>
      <c r="G14" s="67">
        <f t="shared" si="2"/>
        <v>9.6091936812158405</v>
      </c>
      <c r="H14" s="49">
        <v>19497</v>
      </c>
      <c r="I14" s="49">
        <v>192</v>
      </c>
      <c r="J14" s="49">
        <v>14667</v>
      </c>
      <c r="K14" s="49">
        <v>1796</v>
      </c>
    </row>
    <row r="15" spans="1:11" ht="24.75" customHeight="1">
      <c r="A15" s="64" t="s">
        <v>54</v>
      </c>
      <c r="B15" s="65">
        <v>8891</v>
      </c>
      <c r="C15" s="66">
        <v>5905</v>
      </c>
      <c r="D15" s="65">
        <v>8909</v>
      </c>
      <c r="E15" s="67">
        <f t="shared" si="0"/>
        <v>150.87214225232856</v>
      </c>
      <c r="F15" s="65">
        <f t="shared" si="1"/>
        <v>18</v>
      </c>
      <c r="G15" s="67">
        <f t="shared" si="2"/>
        <v>0.20245191766955348</v>
      </c>
      <c r="H15" s="49">
        <v>2708</v>
      </c>
      <c r="I15" s="49">
        <v>1237</v>
      </c>
      <c r="J15" s="49">
        <v>5514</v>
      </c>
      <c r="K15" s="49">
        <v>967</v>
      </c>
    </row>
    <row r="16" spans="1:11" ht="24.75" customHeight="1">
      <c r="A16" s="64" t="s">
        <v>55</v>
      </c>
      <c r="B16" s="65">
        <v>93012</v>
      </c>
      <c r="C16" s="66">
        <v>116482</v>
      </c>
      <c r="D16" s="65">
        <v>109015</v>
      </c>
      <c r="E16" s="67">
        <f t="shared" si="0"/>
        <v>93.589567486822006</v>
      </c>
      <c r="F16" s="65">
        <f t="shared" si="1"/>
        <v>16003</v>
      </c>
      <c r="G16" s="67">
        <f>F16/B16*100</f>
        <v>17.2053068421279</v>
      </c>
      <c r="H16" s="49">
        <v>145231</v>
      </c>
      <c r="I16" s="49">
        <v>18916</v>
      </c>
      <c r="J16" s="49">
        <v>297780</v>
      </c>
      <c r="K16" s="49">
        <v>34006</v>
      </c>
    </row>
    <row r="17" spans="1:11" ht="24.75" customHeight="1">
      <c r="A17" s="64" t="s">
        <v>56</v>
      </c>
      <c r="B17" s="65">
        <v>33022</v>
      </c>
      <c r="C17" s="66">
        <v>33374</v>
      </c>
      <c r="D17" s="65">
        <v>33448</v>
      </c>
      <c r="E17" s="67">
        <f t="shared" si="0"/>
        <v>100.22172949002217</v>
      </c>
      <c r="F17" s="65">
        <f t="shared" si="1"/>
        <v>426</v>
      </c>
      <c r="G17" s="67">
        <f t="shared" si="2"/>
        <v>1.2900490582036219</v>
      </c>
      <c r="H17" s="49">
        <v>20502</v>
      </c>
      <c r="I17" s="49">
        <v>3579</v>
      </c>
      <c r="J17" s="49">
        <v>22301</v>
      </c>
      <c r="K17" s="49">
        <v>2396</v>
      </c>
    </row>
    <row r="18" spans="1:11" ht="24.75" customHeight="1">
      <c r="A18" s="64" t="s">
        <v>57</v>
      </c>
      <c r="B18" s="65">
        <v>15003</v>
      </c>
      <c r="C18" s="66">
        <v>5896</v>
      </c>
      <c r="D18" s="65">
        <v>15365</v>
      </c>
      <c r="E18" s="67">
        <f t="shared" si="0"/>
        <v>260.60040705563091</v>
      </c>
      <c r="F18" s="65">
        <f t="shared" si="1"/>
        <v>362</v>
      </c>
      <c r="G18" s="67">
        <f t="shared" si="2"/>
        <v>2.412850763180697</v>
      </c>
      <c r="H18" s="49">
        <v>18423</v>
      </c>
      <c r="I18" s="49">
        <v>15</v>
      </c>
      <c r="J18" s="49">
        <v>27862</v>
      </c>
      <c r="K18" s="49">
        <v>27</v>
      </c>
    </row>
    <row r="19" spans="1:11" ht="24.75" customHeight="1">
      <c r="A19" s="64" t="s">
        <v>58</v>
      </c>
      <c r="B19" s="65">
        <v>14054</v>
      </c>
      <c r="C19" s="66">
        <v>24054</v>
      </c>
      <c r="D19" s="65">
        <v>32912</v>
      </c>
      <c r="E19" s="67">
        <f t="shared" si="0"/>
        <v>136.82547601230564</v>
      </c>
      <c r="F19" s="65">
        <f t="shared" si="1"/>
        <v>18858</v>
      </c>
      <c r="G19" s="67">
        <f t="shared" si="2"/>
        <v>134.18243916322754</v>
      </c>
      <c r="H19" s="49">
        <v>12037</v>
      </c>
      <c r="I19" s="49">
        <v>853</v>
      </c>
      <c r="J19" s="49">
        <v>10896</v>
      </c>
      <c r="K19" s="49">
        <v>1185</v>
      </c>
    </row>
    <row r="20" spans="1:11" ht="24.75" customHeight="1">
      <c r="A20" s="64" t="s">
        <v>59</v>
      </c>
      <c r="B20" s="65">
        <v>26183</v>
      </c>
      <c r="C20" s="66">
        <v>2236</v>
      </c>
      <c r="D20" s="65">
        <v>29547</v>
      </c>
      <c r="E20" s="67">
        <f t="shared" si="0"/>
        <v>1321.422182468694</v>
      </c>
      <c r="F20" s="65">
        <f t="shared" si="1"/>
        <v>3364</v>
      </c>
      <c r="G20" s="67">
        <f t="shared" si="2"/>
        <v>12.848031165259902</v>
      </c>
      <c r="H20" s="49">
        <v>91681</v>
      </c>
      <c r="I20" s="49">
        <v>1810</v>
      </c>
      <c r="J20" s="49">
        <v>6462</v>
      </c>
      <c r="K20" s="49">
        <v>6434</v>
      </c>
    </row>
    <row r="21" spans="1:11" ht="24.75" customHeight="1">
      <c r="A21" s="64" t="s">
        <v>60</v>
      </c>
      <c r="B21" s="65">
        <v>122</v>
      </c>
      <c r="C21" s="66">
        <v>127</v>
      </c>
      <c r="D21" s="65">
        <v>147</v>
      </c>
      <c r="E21" s="67">
        <f t="shared" si="0"/>
        <v>115.74803149606299</v>
      </c>
      <c r="F21" s="65">
        <f t="shared" si="1"/>
        <v>25</v>
      </c>
      <c r="G21" s="67">
        <f t="shared" si="2"/>
        <v>20.491803278688526</v>
      </c>
      <c r="H21" s="49">
        <v>109</v>
      </c>
      <c r="J21" s="49">
        <v>48</v>
      </c>
    </row>
    <row r="22" spans="1:11" ht="24.75" customHeight="1">
      <c r="A22" s="64" t="s">
        <v>61</v>
      </c>
      <c r="B22" s="65">
        <v>491</v>
      </c>
      <c r="C22" s="66">
        <v>170</v>
      </c>
      <c r="D22" s="65">
        <v>185</v>
      </c>
      <c r="E22" s="67">
        <f t="shared" si="0"/>
        <v>108.8235294117647</v>
      </c>
      <c r="F22" s="65">
        <f>D22-B22</f>
        <v>-306</v>
      </c>
      <c r="G22" s="67">
        <f t="shared" si="2"/>
        <v>-62.321792260692469</v>
      </c>
      <c r="H22" s="49">
        <v>301</v>
      </c>
      <c r="I22" s="49">
        <v>1459</v>
      </c>
      <c r="J22" s="49">
        <v>705</v>
      </c>
      <c r="K22" s="49">
        <v>307</v>
      </c>
    </row>
    <row r="23" spans="1:11" ht="24.75" customHeight="1">
      <c r="A23" s="64" t="s">
        <v>62</v>
      </c>
      <c r="B23" s="65">
        <v>14553</v>
      </c>
      <c r="C23" s="66">
        <v>13658</v>
      </c>
      <c r="D23" s="65">
        <v>15661</v>
      </c>
      <c r="E23" s="67">
        <f t="shared" si="0"/>
        <v>114.6653975691902</v>
      </c>
      <c r="F23" s="65">
        <f>D23-B23</f>
        <v>1108</v>
      </c>
      <c r="G23" s="67">
        <f t="shared" si="2"/>
        <v>7.6135504706933279</v>
      </c>
      <c r="H23" s="49">
        <v>14535</v>
      </c>
      <c r="I23" s="49">
        <v>362</v>
      </c>
      <c r="J23" s="49">
        <v>11547</v>
      </c>
      <c r="K23" s="49">
        <v>248</v>
      </c>
    </row>
    <row r="24" spans="1:11" ht="24.75" customHeight="1">
      <c r="A24" s="64" t="s">
        <v>63</v>
      </c>
      <c r="B24" s="65">
        <v>369</v>
      </c>
      <c r="C24" s="66">
        <v>169</v>
      </c>
      <c r="D24" s="65">
        <v>212</v>
      </c>
      <c r="E24" s="67">
        <f t="shared" si="0"/>
        <v>125.44378698224851</v>
      </c>
      <c r="F24" s="65">
        <f>D24-B24</f>
        <v>-157</v>
      </c>
      <c r="G24" s="67">
        <f t="shared" si="2"/>
        <v>-42.547425474254737</v>
      </c>
      <c r="H24" s="49">
        <v>338</v>
      </c>
      <c r="J24" s="49">
        <v>454</v>
      </c>
    </row>
    <row r="25" spans="1:11" ht="24.75" customHeight="1">
      <c r="A25" s="64" t="s">
        <v>64</v>
      </c>
      <c r="B25" s="65">
        <v>213</v>
      </c>
      <c r="C25" s="65">
        <v>299</v>
      </c>
      <c r="D25" s="65">
        <v>320</v>
      </c>
      <c r="E25" s="67">
        <f t="shared" si="0"/>
        <v>107.02341137123746</v>
      </c>
      <c r="F25" s="65">
        <f>D25-B25</f>
        <v>107</v>
      </c>
      <c r="G25" s="67">
        <f t="shared" si="2"/>
        <v>50.23474178403756</v>
      </c>
    </row>
    <row r="26" spans="1:11" ht="24.75" customHeight="1">
      <c r="A26" s="64" t="s">
        <v>65</v>
      </c>
      <c r="B26" s="65">
        <v>38847</v>
      </c>
      <c r="C26" s="65">
        <v>45764</v>
      </c>
      <c r="D26" s="65">
        <v>51680</v>
      </c>
      <c r="E26" s="67">
        <f t="shared" si="0"/>
        <v>112.92719167904903</v>
      </c>
      <c r="F26" s="65">
        <f>D26-B26</f>
        <v>12833</v>
      </c>
      <c r="G26" s="67">
        <f t="shared" si="2"/>
        <v>33.034725976265868</v>
      </c>
    </row>
    <row r="27" spans="1:11" ht="24.75" customHeight="1">
      <c r="A27" s="64" t="s">
        <v>66</v>
      </c>
      <c r="B27" s="65">
        <v>13</v>
      </c>
      <c r="C27" s="65">
        <v>6992</v>
      </c>
      <c r="D27" s="65">
        <v>6992</v>
      </c>
      <c r="E27" s="67">
        <f t="shared" si="0"/>
        <v>100</v>
      </c>
      <c r="F27" s="65">
        <f>D26-B27</f>
        <v>51667</v>
      </c>
      <c r="G27" s="67">
        <f>F27/B27*100</f>
        <v>397438.4615384615</v>
      </c>
      <c r="H27" s="49">
        <v>697</v>
      </c>
      <c r="K27" s="49">
        <v>1</v>
      </c>
    </row>
  </sheetData>
  <mergeCells count="8">
    <mergeCell ref="A2:G2"/>
    <mergeCell ref="F3:G3"/>
    <mergeCell ref="A4:A5"/>
    <mergeCell ref="B4:B5"/>
    <mergeCell ref="C4:C5"/>
    <mergeCell ref="D4:D5"/>
    <mergeCell ref="E4:E5"/>
    <mergeCell ref="F4:G4"/>
  </mergeCells>
  <phoneticPr fontId="4" type="noConversion"/>
  <printOptions horizontalCentered="1"/>
  <pageMargins left="0.41" right="0.3" top="0.84" bottom="0.98425196850393704" header="0.51181102362204722" footer="0.51181102362204722"/>
  <pageSetup paperSize="9" orientation="portrait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33"/>
  </sheetPr>
  <dimension ref="A1:L48"/>
  <sheetViews>
    <sheetView showZeros="0" workbookViewId="0">
      <pane xSplit="1" ySplit="5" topLeftCell="B6" activePane="bottomRight" state="frozen"/>
      <selection activeCell="K7" sqref="K7"/>
      <selection pane="topRight" activeCell="K7" sqref="K7"/>
      <selection pane="bottomLeft" activeCell="K7" sqref="K7"/>
      <selection pane="bottomRight" activeCell="K7" sqref="K7"/>
    </sheetView>
  </sheetViews>
  <sheetFormatPr defaultRowHeight="16.5" customHeight="1"/>
  <cols>
    <col min="1" max="1" width="31.75" style="1" customWidth="1"/>
    <col min="2" max="2" width="9.25" style="1" customWidth="1"/>
    <col min="3" max="3" width="10.375" style="1" customWidth="1"/>
    <col min="4" max="4" width="9.5" style="1" customWidth="1"/>
    <col min="5" max="5" width="8.125" style="3" customWidth="1"/>
    <col min="6" max="6" width="9.125" style="1" customWidth="1"/>
    <col min="7" max="7" width="8.125" style="3" customWidth="1"/>
    <col min="8" max="8" width="15.125" style="1" hidden="1" customWidth="1"/>
    <col min="9" max="9" width="10.5" style="1" hidden="1" customWidth="1"/>
    <col min="10" max="10" width="11.5" style="1" bestFit="1" customWidth="1"/>
    <col min="11" max="16384" width="9" style="1"/>
  </cols>
  <sheetData>
    <row r="1" spans="1:12" ht="13.5">
      <c r="A1" s="1" t="s">
        <v>67</v>
      </c>
    </row>
    <row r="2" spans="1:12" ht="42.75" customHeight="1">
      <c r="A2" s="4" t="s">
        <v>68</v>
      </c>
      <c r="B2" s="4"/>
      <c r="C2" s="4"/>
      <c r="D2" s="4"/>
      <c r="E2" s="4"/>
      <c r="F2" s="4"/>
      <c r="G2" s="4"/>
      <c r="H2" s="5"/>
    </row>
    <row r="3" spans="1:12" s="7" customFormat="1" ht="28.5" customHeight="1">
      <c r="A3" s="6"/>
      <c r="C3" s="6"/>
      <c r="D3" s="6"/>
      <c r="E3" s="9"/>
      <c r="G3" s="10" t="s">
        <v>2</v>
      </c>
    </row>
    <row r="4" spans="1:12" s="7" customFormat="1" ht="21.75" customHeight="1">
      <c r="A4" s="11" t="s">
        <v>3</v>
      </c>
      <c r="B4" s="11" t="s">
        <v>69</v>
      </c>
      <c r="C4" s="11" t="s">
        <v>5</v>
      </c>
      <c r="D4" s="11" t="s">
        <v>6</v>
      </c>
      <c r="E4" s="13" t="s">
        <v>7</v>
      </c>
      <c r="F4" s="11" t="s">
        <v>70</v>
      </c>
      <c r="G4" s="11"/>
    </row>
    <row r="5" spans="1:12" s="7" customFormat="1" ht="21.75" customHeight="1">
      <c r="A5" s="11"/>
      <c r="B5" s="11"/>
      <c r="C5" s="11"/>
      <c r="D5" s="11"/>
      <c r="E5" s="14"/>
      <c r="F5" s="15" t="s">
        <v>71</v>
      </c>
      <c r="G5" s="16" t="s">
        <v>72</v>
      </c>
      <c r="H5" s="7" t="s">
        <v>73</v>
      </c>
      <c r="I5" s="7" t="s">
        <v>74</v>
      </c>
      <c r="J5" s="17"/>
      <c r="K5" s="17"/>
      <c r="L5" s="17"/>
    </row>
    <row r="6" spans="1:12" s="26" customFormat="1" ht="25.5" customHeight="1">
      <c r="A6" s="68" t="s">
        <v>75</v>
      </c>
      <c r="B6" s="19">
        <f>SUM(B7:B11)</f>
        <v>395415</v>
      </c>
      <c r="C6" s="19">
        <f>SUM(C7:C11)</f>
        <v>630000</v>
      </c>
      <c r="D6" s="19">
        <f>SUM(D7:D11)</f>
        <v>661904</v>
      </c>
      <c r="E6" s="22">
        <f t="shared" ref="E6:E12" si="0">D6/C6*100</f>
        <v>105.064126984127</v>
      </c>
      <c r="F6" s="19">
        <f t="shared" ref="F6:F14" si="1">D6-B6</f>
        <v>266489</v>
      </c>
      <c r="G6" s="22">
        <f t="shared" ref="G6:G16" si="2">F6/B6*100</f>
        <v>67.394762464752219</v>
      </c>
      <c r="H6" s="26">
        <f>SUM(H7:H11)</f>
        <v>443872</v>
      </c>
      <c r="I6" s="69">
        <f>SUM(I7:I11)</f>
        <v>67062</v>
      </c>
    </row>
    <row r="7" spans="1:12" ht="25.5" customHeight="1">
      <c r="A7" s="70" t="s">
        <v>76</v>
      </c>
      <c r="B7" s="28">
        <v>44204</v>
      </c>
      <c r="C7" s="31">
        <v>75000</v>
      </c>
      <c r="D7" s="28">
        <v>79487</v>
      </c>
      <c r="E7" s="30">
        <f t="shared" si="0"/>
        <v>105.98266666666667</v>
      </c>
      <c r="F7" s="31">
        <f t="shared" si="1"/>
        <v>35283</v>
      </c>
      <c r="G7" s="30">
        <f t="shared" si="2"/>
        <v>79.81856845534341</v>
      </c>
      <c r="H7" s="1">
        <v>74692</v>
      </c>
      <c r="I7" s="71">
        <v>5388</v>
      </c>
    </row>
    <row r="8" spans="1:12" ht="25.5" customHeight="1">
      <c r="A8" s="70" t="s">
        <v>77</v>
      </c>
      <c r="B8" s="28">
        <v>350954</v>
      </c>
      <c r="C8" s="31">
        <v>554930</v>
      </c>
      <c r="D8" s="28">
        <v>582417</v>
      </c>
      <c r="E8" s="30">
        <f t="shared" si="0"/>
        <v>104.95323734525076</v>
      </c>
      <c r="F8" s="31">
        <f t="shared" si="1"/>
        <v>231463</v>
      </c>
      <c r="G8" s="30">
        <f t="shared" si="2"/>
        <v>65.952517993811156</v>
      </c>
      <c r="H8" s="1">
        <f>363821-1197</f>
        <v>362624</v>
      </c>
      <c r="I8" s="71">
        <v>61674</v>
      </c>
    </row>
    <row r="9" spans="1:12" ht="25.5" customHeight="1">
      <c r="A9" s="70" t="s">
        <v>78</v>
      </c>
      <c r="B9" s="28"/>
      <c r="C9" s="31">
        <v>70</v>
      </c>
      <c r="D9" s="28"/>
      <c r="E9" s="30">
        <f t="shared" si="0"/>
        <v>0</v>
      </c>
      <c r="F9" s="31">
        <f t="shared" si="1"/>
        <v>0</v>
      </c>
      <c r="G9" s="30"/>
      <c r="H9" s="1">
        <v>551</v>
      </c>
      <c r="I9" s="71"/>
    </row>
    <row r="10" spans="1:12" ht="25.5" customHeight="1">
      <c r="A10" s="70" t="s">
        <v>79</v>
      </c>
      <c r="B10" s="28">
        <v>100</v>
      </c>
      <c r="C10" s="31"/>
      <c r="D10" s="28"/>
      <c r="E10" s="30"/>
      <c r="F10" s="31">
        <f t="shared" si="1"/>
        <v>-100</v>
      </c>
      <c r="G10" s="30">
        <f t="shared" si="2"/>
        <v>-100</v>
      </c>
      <c r="I10" s="71"/>
    </row>
    <row r="11" spans="1:12" ht="25.5" customHeight="1">
      <c r="A11" s="70" t="s">
        <v>80</v>
      </c>
      <c r="B11" s="28">
        <v>157</v>
      </c>
      <c r="C11" s="31"/>
      <c r="D11" s="28"/>
      <c r="E11" s="30"/>
      <c r="F11" s="31">
        <f t="shared" si="1"/>
        <v>-157</v>
      </c>
      <c r="G11" s="30">
        <f t="shared" si="2"/>
        <v>-100</v>
      </c>
      <c r="H11" s="1">
        <v>6005</v>
      </c>
      <c r="I11" s="71"/>
    </row>
    <row r="12" spans="1:12" s="63" customFormat="1" ht="25.5" customHeight="1">
      <c r="A12" s="59" t="s">
        <v>81</v>
      </c>
      <c r="B12" s="60">
        <f>SUM(B13:B38)</f>
        <v>399419</v>
      </c>
      <c r="C12" s="72">
        <f>SUM(C13:C38)</f>
        <v>634650</v>
      </c>
      <c r="D12" s="72">
        <f>SUM(D13:D38)</f>
        <v>644736</v>
      </c>
      <c r="E12" s="62">
        <f t="shared" si="0"/>
        <v>101.58922240605057</v>
      </c>
      <c r="F12" s="60">
        <f t="shared" si="1"/>
        <v>245317</v>
      </c>
      <c r="G12" s="62">
        <f t="shared" si="2"/>
        <v>61.418460313605515</v>
      </c>
      <c r="H12" s="63">
        <f>SUM(H13:H33)</f>
        <v>419686</v>
      </c>
      <c r="I12" s="63">
        <f>SUM(I13:I33)</f>
        <v>69187</v>
      </c>
    </row>
    <row r="13" spans="1:12" s="49" customFormat="1" ht="25.5" customHeight="1">
      <c r="A13" s="73" t="s">
        <v>82</v>
      </c>
      <c r="B13" s="74"/>
      <c r="C13" s="75"/>
      <c r="D13" s="75"/>
      <c r="E13" s="67"/>
      <c r="F13" s="74">
        <f t="shared" si="1"/>
        <v>0</v>
      </c>
      <c r="G13" s="67"/>
      <c r="H13" s="49">
        <v>1165</v>
      </c>
    </row>
    <row r="14" spans="1:12" s="49" customFormat="1" ht="25.5" hidden="1" customHeight="1">
      <c r="A14" s="76" t="s">
        <v>83</v>
      </c>
      <c r="B14" s="74"/>
      <c r="C14" s="75"/>
      <c r="D14" s="75"/>
      <c r="E14" s="67"/>
      <c r="F14" s="74">
        <f t="shared" si="1"/>
        <v>0</v>
      </c>
      <c r="G14" s="62" t="e">
        <f t="shared" si="2"/>
        <v>#DIV/0!</v>
      </c>
      <c r="H14" s="49">
        <v>1697</v>
      </c>
    </row>
    <row r="15" spans="1:12" s="49" customFormat="1" ht="25.5" hidden="1" customHeight="1">
      <c r="A15" s="76" t="s">
        <v>84</v>
      </c>
      <c r="B15" s="74"/>
      <c r="C15" s="75"/>
      <c r="D15" s="75"/>
      <c r="E15" s="67"/>
      <c r="F15" s="74"/>
      <c r="G15" s="62" t="e">
        <f t="shared" si="2"/>
        <v>#DIV/0!</v>
      </c>
      <c r="I15" s="49">
        <v>30</v>
      </c>
    </row>
    <row r="16" spans="1:12" s="49" customFormat="1" ht="26.25" hidden="1" customHeight="1">
      <c r="A16" s="76" t="s">
        <v>85</v>
      </c>
      <c r="B16" s="74"/>
      <c r="C16" s="75"/>
      <c r="D16" s="75"/>
      <c r="E16" s="67"/>
      <c r="F16" s="74">
        <f>D16-B16</f>
        <v>0</v>
      </c>
      <c r="G16" s="62" t="e">
        <f t="shared" si="2"/>
        <v>#DIV/0!</v>
      </c>
    </row>
    <row r="17" spans="1:9" s="49" customFormat="1" ht="25.5" customHeight="1">
      <c r="A17" s="76" t="s">
        <v>86</v>
      </c>
      <c r="B17" s="74">
        <v>43480</v>
      </c>
      <c r="C17" s="46">
        <v>75000</v>
      </c>
      <c r="D17" s="75">
        <v>77969</v>
      </c>
      <c r="E17" s="67">
        <f>D17/C17*100</f>
        <v>103.95866666666666</v>
      </c>
      <c r="F17" s="74">
        <f>D17-B17</f>
        <v>34489</v>
      </c>
      <c r="G17" s="67">
        <f>F17/B17*100</f>
        <v>79.321527138914433</v>
      </c>
      <c r="H17" s="49">
        <v>73840</v>
      </c>
      <c r="I17" s="49">
        <v>5704</v>
      </c>
    </row>
    <row r="18" spans="1:9" s="49" customFormat="1" ht="26.25" hidden="1" customHeight="1">
      <c r="A18" s="76" t="s">
        <v>87</v>
      </c>
      <c r="B18" s="74"/>
      <c r="C18" s="77"/>
      <c r="D18" s="75"/>
      <c r="E18" s="67"/>
      <c r="F18" s="74">
        <f t="shared" ref="F18:F38" si="3">D18-B18</f>
        <v>0</v>
      </c>
      <c r="G18" s="67" t="e">
        <f t="shared" ref="G18:G38" si="4">F18/B18*100</f>
        <v>#DIV/0!</v>
      </c>
    </row>
    <row r="19" spans="1:9" s="49" customFormat="1" ht="25.5" customHeight="1">
      <c r="A19" s="76" t="s">
        <v>88</v>
      </c>
      <c r="B19" s="74">
        <v>323126</v>
      </c>
      <c r="C19" s="46">
        <v>521280</v>
      </c>
      <c r="D19" s="75">
        <v>499418</v>
      </c>
      <c r="E19" s="67">
        <f>D19/C19*100</f>
        <v>95.806092694904848</v>
      </c>
      <c r="F19" s="74">
        <f t="shared" si="3"/>
        <v>176292</v>
      </c>
      <c r="G19" s="67">
        <f t="shared" si="4"/>
        <v>54.558283765466101</v>
      </c>
      <c r="H19" s="49">
        <v>327859</v>
      </c>
      <c r="I19" s="49">
        <v>61674</v>
      </c>
    </row>
    <row r="20" spans="1:9" s="49" customFormat="1" ht="25.5" customHeight="1">
      <c r="A20" s="76" t="s">
        <v>89</v>
      </c>
      <c r="B20" s="74"/>
      <c r="C20" s="46"/>
      <c r="D20" s="75"/>
      <c r="E20" s="67"/>
      <c r="F20" s="74">
        <f t="shared" si="3"/>
        <v>0</v>
      </c>
      <c r="G20" s="67"/>
    </row>
    <row r="21" spans="1:9" s="49" customFormat="1" ht="26.25" hidden="1" customHeight="1">
      <c r="A21" s="76" t="s">
        <v>90</v>
      </c>
      <c r="B21" s="74"/>
      <c r="C21" s="77"/>
      <c r="D21" s="75"/>
      <c r="E21" s="67" t="e">
        <f t="shared" ref="E21:E37" si="5">D21/C21*100</f>
        <v>#DIV/0!</v>
      </c>
      <c r="F21" s="74">
        <f t="shared" si="3"/>
        <v>0</v>
      </c>
      <c r="G21" s="67" t="e">
        <f t="shared" si="4"/>
        <v>#DIV/0!</v>
      </c>
    </row>
    <row r="22" spans="1:9" s="49" customFormat="1" ht="26.25" hidden="1" customHeight="1">
      <c r="A22" s="76" t="s">
        <v>91</v>
      </c>
      <c r="B22" s="74"/>
      <c r="C22" s="77"/>
      <c r="D22" s="75"/>
      <c r="E22" s="67" t="e">
        <f t="shared" si="5"/>
        <v>#DIV/0!</v>
      </c>
      <c r="F22" s="74">
        <f t="shared" si="3"/>
        <v>0</v>
      </c>
      <c r="G22" s="67" t="e">
        <f t="shared" si="4"/>
        <v>#DIV/0!</v>
      </c>
    </row>
    <row r="23" spans="1:9" s="49" customFormat="1" ht="25.5" customHeight="1">
      <c r="A23" s="76" t="s">
        <v>92</v>
      </c>
      <c r="B23" s="74">
        <v>281</v>
      </c>
      <c r="C23" s="77">
        <v>128</v>
      </c>
      <c r="D23" s="75">
        <v>209</v>
      </c>
      <c r="E23" s="67">
        <f t="shared" si="5"/>
        <v>163.28125</v>
      </c>
      <c r="F23" s="74">
        <f t="shared" si="3"/>
        <v>-72</v>
      </c>
      <c r="G23" s="67">
        <f t="shared" si="4"/>
        <v>-25.622775800711743</v>
      </c>
      <c r="H23" s="49">
        <v>115</v>
      </c>
      <c r="I23" s="49">
        <v>6</v>
      </c>
    </row>
    <row r="24" spans="1:9" s="49" customFormat="1" ht="25.5" customHeight="1">
      <c r="A24" s="76" t="s">
        <v>93</v>
      </c>
      <c r="B24" s="74"/>
      <c r="C24" s="77"/>
      <c r="D24" s="75"/>
      <c r="E24" s="67"/>
      <c r="F24" s="74">
        <f t="shared" si="3"/>
        <v>0</v>
      </c>
      <c r="G24" s="67"/>
      <c r="H24" s="49">
        <v>416</v>
      </c>
    </row>
    <row r="25" spans="1:9" s="49" customFormat="1" ht="26.25" hidden="1" customHeight="1">
      <c r="A25" s="76" t="s">
        <v>94</v>
      </c>
      <c r="B25" s="74"/>
      <c r="C25" s="77"/>
      <c r="D25" s="75"/>
      <c r="E25" s="67" t="e">
        <f t="shared" si="5"/>
        <v>#DIV/0!</v>
      </c>
      <c r="F25" s="74">
        <f t="shared" si="3"/>
        <v>0</v>
      </c>
      <c r="G25" s="67" t="e">
        <f t="shared" si="4"/>
        <v>#DIV/0!</v>
      </c>
    </row>
    <row r="26" spans="1:9" s="49" customFormat="1" ht="25.5" hidden="1" customHeight="1">
      <c r="A26" s="76" t="s">
        <v>95</v>
      </c>
      <c r="B26" s="74"/>
      <c r="C26" s="77"/>
      <c r="D26" s="75"/>
      <c r="E26" s="67" t="e">
        <f t="shared" si="5"/>
        <v>#DIV/0!</v>
      </c>
      <c r="F26" s="74">
        <f t="shared" si="3"/>
        <v>0</v>
      </c>
      <c r="G26" s="67" t="e">
        <f t="shared" si="4"/>
        <v>#DIV/0!</v>
      </c>
      <c r="H26" s="49">
        <v>42</v>
      </c>
      <c r="I26" s="49">
        <v>5</v>
      </c>
    </row>
    <row r="27" spans="1:9" s="49" customFormat="1" ht="26.25" hidden="1" customHeight="1">
      <c r="A27" s="76" t="s">
        <v>96</v>
      </c>
      <c r="B27" s="74"/>
      <c r="C27" s="77"/>
      <c r="D27" s="75"/>
      <c r="E27" s="67" t="e">
        <f t="shared" si="5"/>
        <v>#DIV/0!</v>
      </c>
      <c r="F27" s="74">
        <f t="shared" si="3"/>
        <v>0</v>
      </c>
      <c r="G27" s="67" t="e">
        <f t="shared" si="4"/>
        <v>#DIV/0!</v>
      </c>
    </row>
    <row r="28" spans="1:9" s="49" customFormat="1" ht="25.5" hidden="1" customHeight="1">
      <c r="A28" s="76" t="s">
        <v>97</v>
      </c>
      <c r="B28" s="74"/>
      <c r="C28" s="77"/>
      <c r="D28" s="75"/>
      <c r="E28" s="67" t="e">
        <f t="shared" si="5"/>
        <v>#DIV/0!</v>
      </c>
      <c r="F28" s="74">
        <f t="shared" si="3"/>
        <v>0</v>
      </c>
      <c r="G28" s="67" t="e">
        <f t="shared" si="4"/>
        <v>#DIV/0!</v>
      </c>
      <c r="H28" s="49">
        <v>7888</v>
      </c>
      <c r="I28" s="49">
        <v>1763</v>
      </c>
    </row>
    <row r="29" spans="1:9" s="49" customFormat="1" ht="25.5" customHeight="1">
      <c r="A29" s="76" t="s">
        <v>98</v>
      </c>
      <c r="B29" s="74">
        <v>292</v>
      </c>
      <c r="C29" s="77">
        <v>95</v>
      </c>
      <c r="D29" s="75">
        <v>95</v>
      </c>
      <c r="E29" s="67">
        <f t="shared" si="5"/>
        <v>100</v>
      </c>
      <c r="F29" s="74">
        <f t="shared" si="3"/>
        <v>-197</v>
      </c>
      <c r="G29" s="67">
        <f t="shared" si="4"/>
        <v>-67.465753424657535</v>
      </c>
      <c r="H29" s="49">
        <v>108</v>
      </c>
      <c r="I29" s="49">
        <v>5</v>
      </c>
    </row>
    <row r="30" spans="1:9" s="49" customFormat="1" ht="26.25" hidden="1" customHeight="1">
      <c r="A30" s="76" t="s">
        <v>99</v>
      </c>
      <c r="B30" s="74"/>
      <c r="C30" s="77"/>
      <c r="D30" s="75"/>
      <c r="E30" s="67" t="e">
        <f t="shared" si="5"/>
        <v>#DIV/0!</v>
      </c>
      <c r="F30" s="74">
        <f t="shared" si="3"/>
        <v>0</v>
      </c>
      <c r="G30" s="67" t="e">
        <f t="shared" si="4"/>
        <v>#DIV/0!</v>
      </c>
    </row>
    <row r="31" spans="1:9" s="49" customFormat="1" ht="25.5" customHeight="1">
      <c r="A31" s="76" t="s">
        <v>100</v>
      </c>
      <c r="B31" s="74"/>
      <c r="C31" s="77"/>
      <c r="D31" s="75"/>
      <c r="E31" s="67"/>
      <c r="F31" s="74">
        <f t="shared" si="3"/>
        <v>0</v>
      </c>
      <c r="G31" s="67"/>
    </row>
    <row r="32" spans="1:9" s="49" customFormat="1" ht="25.5" customHeight="1">
      <c r="A32" s="76" t="s">
        <v>101</v>
      </c>
      <c r="B32" s="74"/>
      <c r="C32" s="77"/>
      <c r="D32" s="75"/>
      <c r="E32" s="67"/>
      <c r="F32" s="74">
        <f t="shared" si="3"/>
        <v>0</v>
      </c>
      <c r="G32" s="67"/>
      <c r="H32" s="49">
        <v>551</v>
      </c>
    </row>
    <row r="33" spans="1:8" s="49" customFormat="1" ht="25.5" customHeight="1">
      <c r="A33" s="76" t="s">
        <v>102</v>
      </c>
      <c r="B33" s="74">
        <v>433</v>
      </c>
      <c r="C33" s="46">
        <v>803</v>
      </c>
      <c r="D33" s="75"/>
      <c r="E33" s="67"/>
      <c r="F33" s="74">
        <f>D33-B33</f>
        <v>-433</v>
      </c>
      <c r="G33" s="67">
        <f t="shared" si="4"/>
        <v>-100</v>
      </c>
      <c r="H33" s="49">
        <v>6005</v>
      </c>
    </row>
    <row r="34" spans="1:8" s="49" customFormat="1" ht="25.5" hidden="1" customHeight="1">
      <c r="A34" s="76" t="s">
        <v>103</v>
      </c>
      <c r="B34" s="74"/>
      <c r="C34" s="46"/>
      <c r="D34" s="75"/>
      <c r="E34" s="67" t="e">
        <f t="shared" si="5"/>
        <v>#DIV/0!</v>
      </c>
      <c r="F34" s="74">
        <f t="shared" si="3"/>
        <v>0</v>
      </c>
      <c r="G34" s="67" t="e">
        <f t="shared" si="4"/>
        <v>#DIV/0!</v>
      </c>
    </row>
    <row r="35" spans="1:8" s="49" customFormat="1" ht="25.5" hidden="1" customHeight="1">
      <c r="A35" s="76" t="s">
        <v>104</v>
      </c>
      <c r="B35" s="74"/>
      <c r="C35" s="46"/>
      <c r="D35" s="75"/>
      <c r="E35" s="67" t="e">
        <f t="shared" si="5"/>
        <v>#DIV/0!</v>
      </c>
      <c r="F35" s="74">
        <f t="shared" si="3"/>
        <v>0</v>
      </c>
      <c r="G35" s="67" t="e">
        <f t="shared" si="4"/>
        <v>#DIV/0!</v>
      </c>
    </row>
    <row r="36" spans="1:8" s="49" customFormat="1" ht="25.5" customHeight="1">
      <c r="A36" s="76" t="s">
        <v>105</v>
      </c>
      <c r="B36" s="74">
        <v>30380</v>
      </c>
      <c r="C36" s="46">
        <v>36585</v>
      </c>
      <c r="D36" s="75">
        <v>65635</v>
      </c>
      <c r="E36" s="67">
        <f t="shared" si="5"/>
        <v>179.40412737460707</v>
      </c>
      <c r="F36" s="74">
        <f t="shared" si="3"/>
        <v>35255</v>
      </c>
      <c r="G36" s="67">
        <f t="shared" si="4"/>
        <v>116.04674127715602</v>
      </c>
    </row>
    <row r="37" spans="1:8" s="49" customFormat="1" ht="25.5" customHeight="1">
      <c r="A37" s="76" t="s">
        <v>106</v>
      </c>
      <c r="B37" s="74">
        <v>810</v>
      </c>
      <c r="C37" s="46">
        <v>150</v>
      </c>
      <c r="D37" s="75">
        <v>150</v>
      </c>
      <c r="E37" s="67">
        <f t="shared" si="5"/>
        <v>100</v>
      </c>
      <c r="F37" s="74">
        <f t="shared" si="3"/>
        <v>-660</v>
      </c>
      <c r="G37" s="67">
        <f t="shared" si="4"/>
        <v>-81.481481481481481</v>
      </c>
    </row>
    <row r="38" spans="1:8" s="49" customFormat="1" ht="25.5" customHeight="1">
      <c r="A38" s="76" t="s">
        <v>107</v>
      </c>
      <c r="B38" s="74">
        <v>617</v>
      </c>
      <c r="C38" s="46">
        <v>609</v>
      </c>
      <c r="D38" s="75">
        <v>1260</v>
      </c>
      <c r="E38" s="67">
        <f>D38/C38*100</f>
        <v>206.89655172413794</v>
      </c>
      <c r="F38" s="74">
        <f t="shared" si="3"/>
        <v>643</v>
      </c>
      <c r="G38" s="67">
        <f t="shared" si="4"/>
        <v>104.21393841166937</v>
      </c>
    </row>
    <row r="44" spans="1:8" ht="16.5" customHeight="1">
      <c r="F44" s="47"/>
    </row>
    <row r="45" spans="1:8" ht="16.5" customHeight="1">
      <c r="F45" s="47"/>
    </row>
    <row r="46" spans="1:8" ht="16.5" customHeight="1">
      <c r="F46" s="47"/>
    </row>
    <row r="47" spans="1:8" ht="16.5" customHeight="1">
      <c r="F47" s="48"/>
    </row>
    <row r="48" spans="1:8" ht="16.5" customHeight="1">
      <c r="F48" s="48"/>
    </row>
  </sheetData>
  <mergeCells count="7">
    <mergeCell ref="A2:G2"/>
    <mergeCell ref="A4:A5"/>
    <mergeCell ref="B4:B5"/>
    <mergeCell ref="C4:C5"/>
    <mergeCell ref="D4:D5"/>
    <mergeCell ref="E4:E5"/>
    <mergeCell ref="F4:G4"/>
  </mergeCells>
  <phoneticPr fontId="4" type="noConversion"/>
  <printOptions horizontalCentered="1"/>
  <pageMargins left="0.55000000000000004" right="0.46" top="0.69" bottom="0.77" header="0.22" footer="0.4"/>
  <pageSetup paperSize="9" orientation="portrait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38"/>
  </sheetPr>
  <dimension ref="A1:K18"/>
  <sheetViews>
    <sheetView showZeros="0" workbookViewId="0">
      <pane xSplit="1" ySplit="5" topLeftCell="B9" activePane="bottomRight" state="frozen"/>
      <selection activeCell="K7" sqref="K7"/>
      <selection pane="topRight" activeCell="K7" sqref="K7"/>
      <selection pane="bottomLeft" activeCell="K7" sqref="K7"/>
      <selection pane="bottomRight" activeCell="K7" sqref="K7"/>
    </sheetView>
  </sheetViews>
  <sheetFormatPr defaultRowHeight="13.5"/>
  <cols>
    <col min="1" max="1" width="32.25" style="49" customWidth="1"/>
    <col min="2" max="6" width="8.75" style="49" customWidth="1"/>
    <col min="7" max="7" width="8.75" style="50" customWidth="1"/>
    <col min="8" max="11" width="9" style="49" hidden="1" customWidth="1"/>
    <col min="12" max="16384" width="9" style="49"/>
  </cols>
  <sheetData>
    <row r="1" spans="1:11" ht="19.5" customHeight="1">
      <c r="A1" s="49" t="s">
        <v>108</v>
      </c>
    </row>
    <row r="2" spans="1:11" ht="52.5" customHeight="1">
      <c r="A2" s="4" t="s">
        <v>109</v>
      </c>
      <c r="B2" s="4"/>
      <c r="C2" s="4"/>
      <c r="D2" s="4"/>
      <c r="E2" s="4"/>
      <c r="F2" s="4"/>
      <c r="G2" s="4"/>
    </row>
    <row r="3" spans="1:11" ht="18.75" customHeight="1">
      <c r="F3" s="52" t="s">
        <v>110</v>
      </c>
      <c r="G3" s="52"/>
    </row>
    <row r="4" spans="1:11" ht="24.75" customHeight="1">
      <c r="A4" s="53" t="s">
        <v>3</v>
      </c>
      <c r="B4" s="54" t="s">
        <v>111</v>
      </c>
      <c r="C4" s="54" t="s">
        <v>112</v>
      </c>
      <c r="D4" s="53" t="s">
        <v>113</v>
      </c>
      <c r="E4" s="78" t="s">
        <v>114</v>
      </c>
      <c r="F4" s="55" t="s">
        <v>70</v>
      </c>
      <c r="G4" s="55"/>
    </row>
    <row r="5" spans="1:11" ht="24.75" customHeight="1">
      <c r="A5" s="53"/>
      <c r="B5" s="56"/>
      <c r="C5" s="56"/>
      <c r="D5" s="55"/>
      <c r="E5" s="79"/>
      <c r="F5" s="57" t="s">
        <v>71</v>
      </c>
      <c r="G5" s="58" t="s">
        <v>72</v>
      </c>
      <c r="H5" s="49" t="s">
        <v>73</v>
      </c>
      <c r="I5" s="49" t="s">
        <v>74</v>
      </c>
      <c r="J5" s="49" t="s">
        <v>115</v>
      </c>
      <c r="K5" s="49" t="s">
        <v>116</v>
      </c>
    </row>
    <row r="6" spans="1:11" s="26" customFormat="1" ht="30.75" customHeight="1">
      <c r="A6" s="68" t="s">
        <v>117</v>
      </c>
      <c r="B6" s="80">
        <f>SUM(B7:B10)</f>
        <v>112582</v>
      </c>
      <c r="C6" s="80">
        <f>SUM(C7:C10)</f>
        <v>21720</v>
      </c>
      <c r="D6" s="80">
        <f>SUM(D7:D10)</f>
        <v>22317</v>
      </c>
      <c r="E6" s="22">
        <f>D6/C6*100</f>
        <v>102.74861878453039</v>
      </c>
      <c r="F6" s="80">
        <f>D6-B6</f>
        <v>-90265</v>
      </c>
      <c r="G6" s="22">
        <f>F6/B6*100</f>
        <v>-80.177115347035937</v>
      </c>
      <c r="I6" s="81"/>
    </row>
    <row r="7" spans="1:11" s="1" customFormat="1" ht="30.75" customHeight="1">
      <c r="A7" s="70" t="s">
        <v>118</v>
      </c>
      <c r="B7" s="28">
        <v>112086</v>
      </c>
      <c r="C7" s="31">
        <v>17720</v>
      </c>
      <c r="D7" s="28">
        <v>18317</v>
      </c>
      <c r="E7" s="22">
        <f>D7/C7*100</f>
        <v>103.36907449209933</v>
      </c>
      <c r="F7" s="28">
        <f t="shared" ref="F7:F18" si="0">D7-B7</f>
        <v>-93769</v>
      </c>
      <c r="G7" s="30">
        <f t="shared" ref="G7:G18" si="1">F7/B7*100</f>
        <v>-83.65808397123638</v>
      </c>
      <c r="I7" s="71"/>
    </row>
    <row r="8" spans="1:11" s="1" customFormat="1" ht="30.75" customHeight="1">
      <c r="A8" s="70" t="s">
        <v>119</v>
      </c>
      <c r="B8" s="28"/>
      <c r="C8" s="31">
        <v>4000</v>
      </c>
      <c r="D8" s="28">
        <v>4000</v>
      </c>
      <c r="E8" s="22">
        <f>D8/C8*100</f>
        <v>100</v>
      </c>
      <c r="F8" s="28">
        <f t="shared" si="0"/>
        <v>4000</v>
      </c>
      <c r="G8" s="30"/>
      <c r="I8" s="71"/>
    </row>
    <row r="9" spans="1:11" s="1" customFormat="1" ht="30.75" customHeight="1">
      <c r="A9" s="70" t="s">
        <v>120</v>
      </c>
      <c r="B9" s="28">
        <v>496</v>
      </c>
      <c r="C9" s="31"/>
      <c r="D9" s="28"/>
      <c r="E9" s="22"/>
      <c r="F9" s="28">
        <f t="shared" si="0"/>
        <v>-496</v>
      </c>
      <c r="G9" s="30">
        <f t="shared" si="1"/>
        <v>-100</v>
      </c>
      <c r="I9" s="71"/>
    </row>
    <row r="10" spans="1:11" s="1" customFormat="1" ht="30.75" hidden="1" customHeight="1">
      <c r="A10" s="70" t="s">
        <v>121</v>
      </c>
      <c r="B10" s="28"/>
      <c r="C10" s="31"/>
      <c r="D10" s="28"/>
      <c r="E10" s="22"/>
      <c r="F10" s="28">
        <f t="shared" si="0"/>
        <v>0</v>
      </c>
      <c r="G10" s="30"/>
      <c r="I10" s="71"/>
    </row>
    <row r="11" spans="1:11" s="63" customFormat="1" ht="27.75" customHeight="1">
      <c r="A11" s="82" t="s">
        <v>122</v>
      </c>
      <c r="B11" s="60">
        <f>B12</f>
        <v>109936</v>
      </c>
      <c r="C11" s="60">
        <f>C12</f>
        <v>25068</v>
      </c>
      <c r="D11" s="60">
        <f>D12</f>
        <v>25608</v>
      </c>
      <c r="E11" s="62">
        <f t="shared" ref="E11:E18" si="2">D11/C11*100</f>
        <v>102.15414073719482</v>
      </c>
      <c r="F11" s="80">
        <f t="shared" si="0"/>
        <v>-84328</v>
      </c>
      <c r="G11" s="22">
        <f t="shared" si="1"/>
        <v>-76.706447387570947</v>
      </c>
    </row>
    <row r="12" spans="1:11" ht="27.75" customHeight="1">
      <c r="A12" s="76" t="s">
        <v>123</v>
      </c>
      <c r="B12" s="74">
        <v>109936</v>
      </c>
      <c r="C12" s="74">
        <v>25068</v>
      </c>
      <c r="D12" s="74">
        <v>25608</v>
      </c>
      <c r="E12" s="67">
        <f t="shared" si="2"/>
        <v>102.15414073719482</v>
      </c>
      <c r="F12" s="28">
        <f t="shared" si="0"/>
        <v>-84328</v>
      </c>
      <c r="G12" s="30">
        <f t="shared" si="1"/>
        <v>-76.706447387570947</v>
      </c>
    </row>
    <row r="13" spans="1:11" s="26" customFormat="1" ht="30.75" customHeight="1">
      <c r="A13" s="68" t="s">
        <v>124</v>
      </c>
      <c r="B13" s="19">
        <f>SUM(B14:B15)</f>
        <v>13253</v>
      </c>
      <c r="C13" s="19">
        <f>SUM(C14:C15)</f>
        <v>15191</v>
      </c>
      <c r="D13" s="19">
        <f>SUM(D14:D15)</f>
        <v>12080</v>
      </c>
      <c r="E13" s="22">
        <f t="shared" si="2"/>
        <v>79.520768876308352</v>
      </c>
      <c r="F13" s="80">
        <f t="shared" si="0"/>
        <v>-1173</v>
      </c>
      <c r="G13" s="22">
        <f t="shared" si="1"/>
        <v>-8.850826228023843</v>
      </c>
      <c r="I13" s="81"/>
    </row>
    <row r="14" spans="1:11" s="1" customFormat="1" ht="30.75" customHeight="1">
      <c r="A14" s="70" t="s">
        <v>125</v>
      </c>
      <c r="B14" s="28">
        <v>4292</v>
      </c>
      <c r="C14" s="28">
        <v>4800</v>
      </c>
      <c r="D14" s="74">
        <v>4618</v>
      </c>
      <c r="E14" s="30">
        <f t="shared" si="2"/>
        <v>96.208333333333329</v>
      </c>
      <c r="F14" s="28">
        <f t="shared" si="0"/>
        <v>326</v>
      </c>
      <c r="G14" s="30">
        <f t="shared" si="1"/>
        <v>7.595526561043803</v>
      </c>
      <c r="I14" s="71"/>
    </row>
    <row r="15" spans="1:11" s="1" customFormat="1" ht="30.75" customHeight="1">
      <c r="A15" s="70" t="s">
        <v>126</v>
      </c>
      <c r="B15" s="28">
        <v>8961</v>
      </c>
      <c r="C15" s="28">
        <v>10391</v>
      </c>
      <c r="D15" s="74">
        <v>7462</v>
      </c>
      <c r="E15" s="30">
        <f t="shared" si="2"/>
        <v>71.812145125589453</v>
      </c>
      <c r="F15" s="28">
        <f t="shared" si="0"/>
        <v>-1499</v>
      </c>
      <c r="G15" s="30">
        <f t="shared" si="1"/>
        <v>-16.728043745117731</v>
      </c>
      <c r="I15" s="71"/>
    </row>
    <row r="16" spans="1:11" s="63" customFormat="1" ht="27.75" customHeight="1">
      <c r="A16" s="82" t="s">
        <v>127</v>
      </c>
      <c r="B16" s="60">
        <f>SUM(B17:B18)</f>
        <v>11959</v>
      </c>
      <c r="C16" s="60">
        <f>SUM(C17:C18)</f>
        <v>13759</v>
      </c>
      <c r="D16" s="60">
        <f>SUM(D17:D18)</f>
        <v>11964</v>
      </c>
      <c r="E16" s="62">
        <f t="shared" si="2"/>
        <v>86.953993749545759</v>
      </c>
      <c r="F16" s="80">
        <f t="shared" si="0"/>
        <v>5</v>
      </c>
      <c r="G16" s="22">
        <f t="shared" si="1"/>
        <v>4.18095158458065E-2</v>
      </c>
    </row>
    <row r="17" spans="1:7" ht="27.75" customHeight="1">
      <c r="A17" s="76" t="s">
        <v>128</v>
      </c>
      <c r="B17" s="74">
        <v>3966</v>
      </c>
      <c r="C17" s="74">
        <v>4271</v>
      </c>
      <c r="D17" s="74">
        <v>4777</v>
      </c>
      <c r="E17" s="67">
        <f t="shared" si="2"/>
        <v>111.84734254273003</v>
      </c>
      <c r="F17" s="28">
        <f t="shared" si="0"/>
        <v>811</v>
      </c>
      <c r="G17" s="30">
        <f t="shared" si="1"/>
        <v>20.448814926878466</v>
      </c>
    </row>
    <row r="18" spans="1:7" ht="27.75" customHeight="1">
      <c r="A18" s="76" t="s">
        <v>129</v>
      </c>
      <c r="B18" s="74">
        <v>7993</v>
      </c>
      <c r="C18" s="74">
        <v>9488</v>
      </c>
      <c r="D18" s="74">
        <v>7187</v>
      </c>
      <c r="E18" s="67">
        <f t="shared" si="2"/>
        <v>75.748313659359184</v>
      </c>
      <c r="F18" s="28">
        <f t="shared" si="0"/>
        <v>-806</v>
      </c>
      <c r="G18" s="30">
        <f t="shared" si="1"/>
        <v>-10.08382334542725</v>
      </c>
    </row>
  </sheetData>
  <mergeCells count="8">
    <mergeCell ref="A2:G2"/>
    <mergeCell ref="F3:G3"/>
    <mergeCell ref="A4:A5"/>
    <mergeCell ref="B4:B5"/>
    <mergeCell ref="C4:C5"/>
    <mergeCell ref="D4:D5"/>
    <mergeCell ref="E4:E5"/>
    <mergeCell ref="F4:G4"/>
  </mergeCells>
  <phoneticPr fontId="4" type="noConversion"/>
  <printOptions horizontalCentered="1"/>
  <pageMargins left="0.41" right="0.3" top="0.78740157480314965" bottom="0.98425196850393704" header="0.51181102362204722" footer="0.51181102362204722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5</vt:i4>
      </vt:variant>
    </vt:vector>
  </HeadingPairs>
  <TitlesOfParts>
    <vt:vector size="9" baseType="lpstr">
      <vt:lpstr>18年一般收入</vt:lpstr>
      <vt:lpstr>18年一般支出</vt:lpstr>
      <vt:lpstr>18年基金收支</vt:lpstr>
      <vt:lpstr>18年其他收支</vt:lpstr>
      <vt:lpstr>'18年其他收支'!Print_Area</vt:lpstr>
      <vt:lpstr>'18年基金收支'!Print_Titles</vt:lpstr>
      <vt:lpstr>'18年其他收支'!Print_Titles</vt:lpstr>
      <vt:lpstr>'18年一般收入'!Print_Titles</vt:lpstr>
      <vt:lpstr>'18年一般支出'!Print_Titles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2019-07-25T09:27:21Z</dcterms:created>
  <dcterms:modified xsi:type="dcterms:W3CDTF">2019-07-25T09:27:48Z</dcterms:modified>
</cp:coreProperties>
</file>