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Sheet1!$A$1:$K$70</definedName>
    <definedName name="_xlnm.Print_Area" localSheetId="0">Sheet1!$A$1:$K$70</definedName>
    <definedName name="_xlnm.Print_Titles" localSheetId="0">Sheet1!$1:$3</definedName>
    <definedName name="vlookup">Sheet1!#REF!</definedName>
  </definedNames>
  <calcPr calcId="144525"/>
</workbook>
</file>

<file path=xl/sharedStrings.xml><?xml version="1.0" encoding="utf-8"?>
<sst xmlns="http://schemas.openxmlformats.org/spreadsheetml/2006/main" count="147" uniqueCount="146">
  <si>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</si>
  <si>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</si>
  <si>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</si>
  <si>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</si>
  <si>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</si>
  <si>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</si>
  <si>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</si>
  <si>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</si>
  <si>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</si>
  <si>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</si>
  <si>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</si>
  <si>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</si>
  <si>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</si>
  <si>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刘海如</t>
  </si>
  <si>
    <t>210381********0023</t>
  </si>
  <si>
    <t>王双</t>
  </si>
  <si>
    <t>210124********204X</t>
  </si>
  <si>
    <t>王佳伟</t>
  </si>
  <si>
    <t>231025********2220</t>
  </si>
  <si>
    <t>韩莹</t>
  </si>
  <si>
    <t>210112********2627</t>
  </si>
  <si>
    <t>郜东雪</t>
  </si>
  <si>
    <t>220821********4529</t>
  </si>
  <si>
    <t>伊超楠</t>
  </si>
  <si>
    <t>210111********4623</t>
  </si>
  <si>
    <t>冯景璐</t>
  </si>
  <si>
    <t>210381********0728</t>
  </si>
  <si>
    <t>崔宝程</t>
  </si>
  <si>
    <t>210104********6164</t>
  </si>
  <si>
    <t>叔萌萌</t>
  </si>
  <si>
    <t>210112********402X</t>
  </si>
  <si>
    <t>6月15日事假半天。</t>
  </si>
  <si>
    <t>邱思藐</t>
  </si>
  <si>
    <t>211221********2127</t>
  </si>
  <si>
    <t>龚艺</t>
  </si>
  <si>
    <t>211103********2141</t>
  </si>
  <si>
    <t>陈志宏</t>
  </si>
  <si>
    <t>210104********0520</t>
  </si>
  <si>
    <t>费金瑶</t>
  </si>
  <si>
    <t>210623********0027</t>
  </si>
  <si>
    <t>朱子璇</t>
  </si>
  <si>
    <t>211381********1025</t>
  </si>
  <si>
    <t>马玉</t>
  </si>
  <si>
    <t>210112********2820</t>
  </si>
  <si>
    <t>冯波</t>
  </si>
  <si>
    <t>211321********5367</t>
  </si>
  <si>
    <t>王旭</t>
  </si>
  <si>
    <t>211402********261X</t>
  </si>
  <si>
    <t>郝雨欣</t>
  </si>
  <si>
    <t>211321********5667</t>
  </si>
  <si>
    <t>王唱</t>
  </si>
  <si>
    <t>210727********2423</t>
  </si>
  <si>
    <t>郑佳美</t>
  </si>
  <si>
    <t>210902********0026</t>
  </si>
  <si>
    <t>李金泰</t>
  </si>
  <si>
    <t>210304********0812</t>
  </si>
  <si>
    <t>隋铭宇</t>
  </si>
  <si>
    <t>210922********0016</t>
  </si>
  <si>
    <t>包心怡</t>
  </si>
  <si>
    <t>210922********4824</t>
  </si>
  <si>
    <t>6月5日——6月14日，共计7.5天事假；6月16日早退18分钟，扣发10元。</t>
  </si>
  <si>
    <t>李婉荣</t>
  </si>
  <si>
    <t>211022********3922</t>
  </si>
  <si>
    <t>马子乔</t>
  </si>
  <si>
    <t>210402********1520</t>
  </si>
  <si>
    <t>张松</t>
  </si>
  <si>
    <t>211021********0812</t>
  </si>
  <si>
    <t>李赫</t>
  </si>
  <si>
    <t>210403********0326</t>
  </si>
  <si>
    <t>焦阳</t>
  </si>
  <si>
    <t>210224********1228</t>
  </si>
  <si>
    <t>6月5日—6月8日，6月12日—6月13日，6月26日-6月30日，共计事假11天；6月15日—6月16日，6月19日—6月20日，共计病假4天。</t>
  </si>
  <si>
    <t>刘香宜</t>
  </si>
  <si>
    <t>210102********7223</t>
  </si>
  <si>
    <t>纪长明</t>
  </si>
  <si>
    <t>210104********141X</t>
  </si>
  <si>
    <t>高亮</t>
  </si>
  <si>
    <t>210112********1624</t>
  </si>
  <si>
    <t>刘雪娇</t>
  </si>
  <si>
    <t>210102********6927</t>
  </si>
  <si>
    <t>田梦媛</t>
  </si>
  <si>
    <t>210105********1441</t>
  </si>
  <si>
    <t>范广威</t>
  </si>
  <si>
    <t>211021********1515</t>
  </si>
  <si>
    <t>慕雨辰</t>
  </si>
  <si>
    <t>210682********6855</t>
  </si>
  <si>
    <t>6月10日离职。</t>
  </si>
  <si>
    <t>吴文鹏</t>
  </si>
  <si>
    <t>210404********0319</t>
  </si>
  <si>
    <t>邢佳悦</t>
  </si>
  <si>
    <t>210724********0643</t>
  </si>
  <si>
    <t>童鑫</t>
  </si>
  <si>
    <t>210106********5846</t>
  </si>
  <si>
    <t>宋宇昊</t>
  </si>
  <si>
    <t>210302********2112</t>
  </si>
  <si>
    <t>王迪</t>
  </si>
  <si>
    <t>211321********0669</t>
  </si>
  <si>
    <t>杜阳</t>
  </si>
  <si>
    <t>210112********2822</t>
  </si>
  <si>
    <t>李婷</t>
  </si>
  <si>
    <t>210124********2464</t>
  </si>
  <si>
    <t>王雨晨</t>
  </si>
  <si>
    <t>211303********3221</t>
  </si>
  <si>
    <t>魏慧欣</t>
  </si>
  <si>
    <t>152221********1428</t>
  </si>
  <si>
    <t>徐亚楠</t>
  </si>
  <si>
    <t>210502********1228</t>
  </si>
  <si>
    <t>吴禹辰</t>
  </si>
  <si>
    <t>210502********183X</t>
  </si>
  <si>
    <t>陈晨</t>
  </si>
  <si>
    <t>210114********1225</t>
  </si>
  <si>
    <t>葛诗婳</t>
  </si>
  <si>
    <t>张文沫</t>
  </si>
  <si>
    <t>210112********1640</t>
  </si>
  <si>
    <t>张月</t>
  </si>
  <si>
    <t>210112********2443</t>
  </si>
  <si>
    <t>廖婧文</t>
  </si>
  <si>
    <t>210104********142X</t>
  </si>
  <si>
    <t>张琬婷</t>
  </si>
  <si>
    <t>210522********0021</t>
  </si>
  <si>
    <t>李执中</t>
  </si>
  <si>
    <t>210104********0512</t>
  </si>
  <si>
    <t>田演霞</t>
  </si>
  <si>
    <t>211282********5025</t>
  </si>
  <si>
    <t>韩富华</t>
  </si>
  <si>
    <t>210682********235X</t>
  </si>
  <si>
    <t>6月2日，事假一天。</t>
  </si>
  <si>
    <t>刘闻彧</t>
  </si>
  <si>
    <t>210111*******4211</t>
  </si>
  <si>
    <t>孙岩香</t>
  </si>
  <si>
    <t>210281********3428</t>
  </si>
  <si>
    <t>杨春雨</t>
  </si>
  <si>
    <t>210282********6624</t>
  </si>
  <si>
    <t>何彩威</t>
  </si>
  <si>
    <t>210111********6223</t>
  </si>
  <si>
    <t>石入存</t>
  </si>
  <si>
    <t>210112********3041</t>
  </si>
  <si>
    <t>王真茹</t>
  </si>
  <si>
    <t>210112********1228</t>
  </si>
  <si>
    <t>曲  直</t>
  </si>
  <si>
    <t>210682********516X</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</si>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</sst>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3">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color theme="1"/>
      <name val="宋体"/>
      <charset val="134"/>
      <scheme val="minor"/>
    </font>
    <font>
      <sz val="11"/>
      <color indexed="8"/>
      <name val="宋体"/>
      <charset val="134"/>
    </font>
    <font>
      <sz val="14"/>
      <color indexed="8"/>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6" fillId="0" borderId="0">
      <alignment vertical="center"/>
    </xf>
    <xf numFmtId="0" fontId="6" fillId="0" borderId="0">
      <alignment vertical="center"/>
    </xf>
    <xf numFmtId="0" fontId="10" fillId="5" borderId="4" applyNumberFormat="0" applyAlignment="0" applyProtection="0">
      <alignment vertical="center"/>
    </xf>
    <xf numFmtId="0" fontId="6" fillId="0" borderId="0">
      <alignment vertical="center"/>
    </xf>
    <xf numFmtId="44" fontId="0" fillId="0" borderId="0" applyFont="0" applyFill="0" applyBorder="0" applyAlignment="0" applyProtection="0">
      <alignment vertical="center"/>
    </xf>
    <xf numFmtId="0" fontId="11" fillId="0" borderId="0"/>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41" fontId="0" fillId="0" borderId="0" applyFont="0" applyFill="0" applyBorder="0" applyAlignment="0" applyProtection="0">
      <alignment vertical="center"/>
    </xf>
    <xf numFmtId="0" fontId="6" fillId="0" borderId="0">
      <alignment vertical="center"/>
    </xf>
    <xf numFmtId="0" fontId="6" fillId="0" borderId="0">
      <alignment vertical="center"/>
    </xf>
    <xf numFmtId="43" fontId="0" fillId="0" borderId="0" applyFont="0" applyFill="0" applyBorder="0" applyAlignment="0" applyProtection="0">
      <alignment vertical="center"/>
    </xf>
    <xf numFmtId="0" fontId="6" fillId="0" borderId="0">
      <alignment vertical="center"/>
    </xf>
    <xf numFmtId="0" fontId="6" fillId="0" borderId="0">
      <alignment vertical="center"/>
    </xf>
    <xf numFmtId="0" fontId="9" fillId="6" borderId="0" applyNumberFormat="0" applyBorder="0" applyAlignment="0" applyProtection="0">
      <alignment vertical="center"/>
    </xf>
    <xf numFmtId="0" fontId="6" fillId="0" borderId="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6" fillId="0" borderId="0">
      <alignment vertical="center"/>
    </xf>
    <xf numFmtId="0" fontId="0" fillId="9" borderId="5" applyNumberFormat="0" applyFont="0" applyAlignment="0" applyProtection="0">
      <alignment vertical="center"/>
    </xf>
    <xf numFmtId="0" fontId="0" fillId="0" borderId="0">
      <alignment vertical="center"/>
    </xf>
    <xf numFmtId="0" fontId="0" fillId="0" borderId="0">
      <alignment vertical="center"/>
    </xf>
    <xf numFmtId="0" fontId="13" fillId="10" borderId="0" applyNumberFormat="0" applyBorder="0" applyAlignment="0" applyProtection="0">
      <alignment vertical="center"/>
    </xf>
    <xf numFmtId="0" fontId="11"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11" fillId="0" borderId="0">
      <alignment vertical="center"/>
    </xf>
    <xf numFmtId="0" fontId="6" fillId="0" borderId="0">
      <alignment vertical="center"/>
    </xf>
    <xf numFmtId="0" fontId="11" fillId="0" borderId="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6" fillId="0" borderId="0">
      <alignment vertical="center"/>
    </xf>
    <xf numFmtId="0" fontId="6" fillId="0" borderId="0">
      <alignment vertical="center"/>
    </xf>
    <xf numFmtId="0" fontId="11" fillId="0" borderId="0"/>
    <xf numFmtId="0" fontId="21" fillId="0" borderId="6" applyNumberFormat="0" applyFill="0" applyAlignment="0" applyProtection="0">
      <alignment vertical="center"/>
    </xf>
    <xf numFmtId="0" fontId="13" fillId="11" borderId="0" applyNumberFormat="0" applyBorder="0" applyAlignment="0" applyProtection="0">
      <alignment vertical="center"/>
    </xf>
    <xf numFmtId="0" fontId="6" fillId="0" borderId="0">
      <alignment vertical="center"/>
    </xf>
    <xf numFmtId="0" fontId="6" fillId="0" borderId="0">
      <alignment vertical="center"/>
    </xf>
    <xf numFmtId="0" fontId="11" fillId="0" borderId="0"/>
    <xf numFmtId="0" fontId="16" fillId="0" borderId="7" applyNumberFormat="0" applyFill="0" applyAlignment="0" applyProtection="0">
      <alignment vertical="center"/>
    </xf>
    <xf numFmtId="0" fontId="13" fillId="12" borderId="0" applyNumberFormat="0" applyBorder="0" applyAlignment="0" applyProtection="0">
      <alignment vertical="center"/>
    </xf>
    <xf numFmtId="0" fontId="22" fillId="13" borderId="8" applyNumberFormat="0" applyAlignment="0" applyProtection="0">
      <alignment vertical="center"/>
    </xf>
    <xf numFmtId="0" fontId="23" fillId="13" borderId="4" applyNumberFormat="0" applyAlignment="0" applyProtection="0">
      <alignment vertical="center"/>
    </xf>
    <xf numFmtId="0" fontId="24" fillId="14" borderId="9" applyNumberFormat="0" applyAlignment="0" applyProtection="0">
      <alignment vertical="center"/>
    </xf>
    <xf numFmtId="0" fontId="9" fillId="15" borderId="0" applyNumberFormat="0" applyBorder="0" applyAlignment="0" applyProtection="0">
      <alignment vertical="center"/>
    </xf>
    <xf numFmtId="0" fontId="11" fillId="0" borderId="0"/>
    <xf numFmtId="0" fontId="13" fillId="16" borderId="0" applyNumberFormat="0" applyBorder="0" applyAlignment="0" applyProtection="0">
      <alignment vertical="center"/>
    </xf>
    <xf numFmtId="0" fontId="6" fillId="0" borderId="0">
      <alignment vertical="center"/>
    </xf>
    <xf numFmtId="0" fontId="11" fillId="0" borderId="0"/>
    <xf numFmtId="0" fontId="6" fillId="0" borderId="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6" fillId="0" borderId="0">
      <alignment vertical="center"/>
    </xf>
    <xf numFmtId="0" fontId="27" fillId="17" borderId="0" applyNumberFormat="0" applyBorder="0" applyAlignment="0" applyProtection="0">
      <alignment vertical="center"/>
    </xf>
    <xf numFmtId="0" fontId="11" fillId="0" borderId="0">
      <alignment vertical="center"/>
    </xf>
    <xf numFmtId="0" fontId="28" fillId="18" borderId="0" applyNumberFormat="0" applyBorder="0" applyAlignment="0" applyProtection="0">
      <alignment vertical="center"/>
    </xf>
    <xf numFmtId="0" fontId="9" fillId="19" borderId="0" applyNumberFormat="0" applyBorder="0" applyAlignment="0" applyProtection="0">
      <alignment vertical="center"/>
    </xf>
    <xf numFmtId="0" fontId="11" fillId="0" borderId="0"/>
    <xf numFmtId="0" fontId="13" fillId="20" borderId="0" applyNumberFormat="0" applyBorder="0" applyAlignment="0" applyProtection="0">
      <alignment vertical="center"/>
    </xf>
    <xf numFmtId="0" fontId="6" fillId="0" borderId="0">
      <alignment vertical="center"/>
    </xf>
    <xf numFmtId="0" fontId="6" fillId="0" borderId="0">
      <alignment vertical="center"/>
    </xf>
    <xf numFmtId="0" fontId="11" fillId="0" borderId="0"/>
    <xf numFmtId="0" fontId="9" fillId="21" borderId="0" applyNumberFormat="0" applyBorder="0" applyAlignment="0" applyProtection="0">
      <alignment vertical="center"/>
    </xf>
    <xf numFmtId="0" fontId="6" fillId="0" borderId="0">
      <alignment vertical="center"/>
    </xf>
    <xf numFmtId="0" fontId="9" fillId="22" borderId="0" applyNumberFormat="0" applyBorder="0" applyAlignment="0" applyProtection="0">
      <alignment vertical="center"/>
    </xf>
    <xf numFmtId="0" fontId="6" fillId="0" borderId="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13" fillId="25" borderId="0" applyNumberFormat="0" applyBorder="0" applyAlignment="0" applyProtection="0">
      <alignment vertical="center"/>
    </xf>
    <xf numFmtId="0" fontId="11" fillId="0" borderId="0"/>
    <xf numFmtId="0" fontId="13" fillId="26" borderId="0" applyNumberFormat="0" applyBorder="0" applyAlignment="0" applyProtection="0">
      <alignment vertical="center"/>
    </xf>
    <xf numFmtId="0" fontId="11" fillId="0" borderId="0"/>
    <xf numFmtId="0" fontId="11" fillId="0" borderId="0"/>
    <xf numFmtId="0" fontId="6" fillId="0" borderId="0">
      <alignment vertical="center"/>
    </xf>
    <xf numFmtId="0" fontId="9" fillId="27" borderId="0" applyNumberFormat="0" applyBorder="0" applyAlignment="0" applyProtection="0">
      <alignment vertical="center"/>
    </xf>
    <xf numFmtId="0" fontId="6" fillId="0" borderId="0">
      <alignment vertical="center"/>
    </xf>
    <xf numFmtId="0" fontId="9" fillId="28" borderId="0" applyNumberFormat="0" applyBorder="0" applyAlignment="0" applyProtection="0">
      <alignment vertical="center"/>
    </xf>
    <xf numFmtId="0" fontId="6" fillId="0" borderId="0">
      <alignment vertical="center"/>
    </xf>
    <xf numFmtId="0" fontId="13" fillId="29" borderId="0" applyNumberFormat="0" applyBorder="0" applyAlignment="0" applyProtection="0">
      <alignment vertical="center"/>
    </xf>
    <xf numFmtId="0" fontId="11" fillId="0" borderId="0"/>
    <xf numFmtId="0" fontId="6" fillId="0" borderId="0">
      <alignment vertical="center"/>
    </xf>
    <xf numFmtId="0" fontId="9" fillId="30" borderId="0" applyNumberFormat="0" applyBorder="0" applyAlignment="0" applyProtection="0">
      <alignment vertical="center"/>
    </xf>
    <xf numFmtId="0" fontId="6" fillId="0" borderId="0">
      <alignment vertical="center"/>
    </xf>
    <xf numFmtId="0" fontId="13" fillId="31" borderId="0" applyNumberFormat="0" applyBorder="0" applyAlignment="0" applyProtection="0">
      <alignment vertical="center"/>
    </xf>
    <xf numFmtId="0" fontId="11" fillId="0" borderId="0"/>
    <xf numFmtId="0" fontId="6" fillId="0" borderId="0">
      <alignment vertical="center"/>
    </xf>
    <xf numFmtId="0" fontId="11" fillId="0" borderId="0">
      <alignment vertical="center"/>
    </xf>
    <xf numFmtId="0" fontId="13" fillId="32" borderId="0" applyNumberFormat="0" applyBorder="0" applyAlignment="0" applyProtection="0">
      <alignment vertical="center"/>
    </xf>
    <xf numFmtId="0" fontId="9" fillId="33" borderId="0" applyNumberFormat="0" applyBorder="0" applyAlignment="0" applyProtection="0">
      <alignment vertical="center"/>
    </xf>
    <xf numFmtId="0" fontId="11" fillId="0" borderId="0">
      <alignment vertical="center"/>
    </xf>
    <xf numFmtId="0" fontId="13" fillId="34" borderId="0" applyNumberFormat="0" applyBorder="0" applyAlignment="0" applyProtection="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29" fillId="35" borderId="0" applyNumberFormat="0" applyBorder="0" applyAlignment="0" applyProtection="0">
      <alignment vertical="center"/>
    </xf>
    <xf numFmtId="0" fontId="11"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1" fillId="0" borderId="0"/>
    <xf numFmtId="0" fontId="11" fillId="0" borderId="0"/>
    <xf numFmtId="0" fontId="6" fillId="0" borderId="0">
      <alignment vertical="center"/>
    </xf>
    <xf numFmtId="0" fontId="6" fillId="0" borderId="0">
      <alignment vertical="center"/>
    </xf>
    <xf numFmtId="0" fontId="11" fillId="0" borderId="0"/>
    <xf numFmtId="0" fontId="30" fillId="0" borderId="0"/>
    <xf numFmtId="0" fontId="6" fillId="0" borderId="0">
      <alignment vertical="center"/>
    </xf>
    <xf numFmtId="0" fontId="0"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30" fillId="0" borderId="0"/>
    <xf numFmtId="0" fontId="6" fillId="0" borderId="0">
      <alignment vertical="center"/>
    </xf>
    <xf numFmtId="0" fontId="11" fillId="0" borderId="0"/>
    <xf numFmtId="0" fontId="6" fillId="0" borderId="0">
      <alignment vertical="center"/>
    </xf>
    <xf numFmtId="0" fontId="6" fillId="0" borderId="0">
      <alignment vertical="center"/>
    </xf>
    <xf numFmtId="0" fontId="11" fillId="0" borderId="0"/>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0"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11" fillId="0" borderId="0"/>
    <xf numFmtId="0" fontId="6" fillId="0" borderId="0">
      <alignment vertical="center"/>
    </xf>
    <xf numFmtId="0" fontId="11" fillId="0" borderId="0"/>
    <xf numFmtId="0" fontId="11" fillId="0" borderId="0"/>
    <xf numFmtId="0" fontId="6" fillId="0" borderId="0">
      <alignment vertical="center"/>
    </xf>
    <xf numFmtId="0" fontId="11"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1" fillId="0" borderId="0"/>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30" fillId="0" borderId="0"/>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11"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0" fillId="0" borderId="0">
      <alignment vertical="center"/>
    </xf>
    <xf numFmtId="0" fontId="6" fillId="0" borderId="0">
      <alignment vertical="center"/>
    </xf>
    <xf numFmtId="0" fontId="11" fillId="0" borderId="0"/>
    <xf numFmtId="0" fontId="11"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11" fillId="0" borderId="0">
      <alignment vertical="center"/>
    </xf>
    <xf numFmtId="0" fontId="0"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0"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0"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0"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11" fillId="0" borderId="0"/>
    <xf numFmtId="0" fontId="6" fillId="0" borderId="0">
      <alignment vertical="center"/>
    </xf>
    <xf numFmtId="0" fontId="11" fillId="0" borderId="0">
      <alignment vertical="center"/>
    </xf>
    <xf numFmtId="0" fontId="6" fillId="0" borderId="0">
      <alignment vertical="center"/>
    </xf>
    <xf numFmtId="0" fontId="0" fillId="0" borderId="0">
      <alignment vertical="center"/>
    </xf>
    <xf numFmtId="0" fontId="6" fillId="0" borderId="0">
      <alignment vertical="center"/>
    </xf>
    <xf numFmtId="0" fontId="11"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11" fillId="0" borderId="0"/>
    <xf numFmtId="0" fontId="6" fillId="0" borderId="0">
      <alignment vertical="center"/>
    </xf>
    <xf numFmtId="0" fontId="11" fillId="0" borderId="0"/>
    <xf numFmtId="0" fontId="11"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6"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6" fillId="0" borderId="0">
      <alignment vertical="center"/>
    </xf>
    <xf numFmtId="0" fontId="11" fillId="0" borderId="0"/>
    <xf numFmtId="0" fontId="11" fillId="0" borderId="0">
      <alignment vertical="center"/>
    </xf>
    <xf numFmtId="0" fontId="6" fillId="0" borderId="0">
      <alignment vertical="center"/>
    </xf>
    <xf numFmtId="0" fontId="11" fillId="0" borderId="0"/>
    <xf numFmtId="0" fontId="6" fillId="0" borderId="0">
      <alignment vertical="center"/>
    </xf>
    <xf numFmtId="0" fontId="11" fillId="0" borderId="0"/>
    <xf numFmtId="0" fontId="0" fillId="0" borderId="0">
      <alignment vertical="center"/>
    </xf>
    <xf numFmtId="0" fontId="11" fillId="0" borderId="0"/>
    <xf numFmtId="0" fontId="6" fillId="0" borderId="0">
      <alignment vertical="center"/>
    </xf>
    <xf numFmtId="0" fontId="0" fillId="0" borderId="0">
      <alignment vertical="center"/>
    </xf>
    <xf numFmtId="0" fontId="11"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11" fillId="0" borderId="0"/>
    <xf numFmtId="0" fontId="6" fillId="0" borderId="0">
      <alignment vertical="center"/>
    </xf>
    <xf numFmtId="0" fontId="0" fillId="0" borderId="0">
      <alignment vertical="center"/>
    </xf>
    <xf numFmtId="0" fontId="11" fillId="0" borderId="0"/>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6" fillId="0" borderId="0">
      <alignment vertical="center"/>
    </xf>
    <xf numFmtId="0" fontId="11" fillId="0" borderId="0"/>
    <xf numFmtId="0" fontId="11" fillId="0" borderId="0"/>
    <xf numFmtId="0" fontId="11" fillId="0" borderId="0">
      <alignment vertical="center"/>
    </xf>
    <xf numFmtId="0" fontId="0" fillId="0" borderId="0">
      <alignment vertical="center"/>
    </xf>
    <xf numFmtId="0" fontId="6"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6" fillId="0" borderId="0">
      <alignment vertical="center"/>
    </xf>
    <xf numFmtId="0" fontId="11" fillId="0" borderId="0">
      <alignment vertical="center"/>
    </xf>
    <xf numFmtId="0" fontId="0" fillId="0" borderId="0">
      <alignment vertical="center"/>
    </xf>
    <xf numFmtId="0" fontId="6" fillId="0" borderId="0">
      <alignment vertical="center"/>
    </xf>
    <xf numFmtId="0" fontId="11" fillId="0" borderId="0">
      <alignment vertical="center"/>
    </xf>
    <xf numFmtId="0" fontId="0" fillId="0" borderId="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11" fillId="0" borderId="0"/>
    <xf numFmtId="0" fontId="30" fillId="0" borderId="0"/>
    <xf numFmtId="0" fontId="11" fillId="0" borderId="0"/>
    <xf numFmtId="0" fontId="0" fillId="0" borderId="0">
      <alignment vertical="center"/>
    </xf>
    <xf numFmtId="0" fontId="30" fillId="0" borderId="0"/>
    <xf numFmtId="0" fontId="0" fillId="0" borderId="0">
      <alignment vertical="center"/>
    </xf>
    <xf numFmtId="0" fontId="30" fillId="0" borderId="0"/>
    <xf numFmtId="0" fontId="11" fillId="0" borderId="0"/>
    <xf numFmtId="0"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lignment vertical="center"/>
    </xf>
    <xf numFmtId="0" fontId="11" fillId="0" borderId="0"/>
    <xf numFmtId="0"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lignment vertical="center"/>
    </xf>
    <xf numFmtId="0" fontId="11" fillId="0" borderId="0"/>
    <xf numFmtId="0" fontId="11" fillId="0" borderId="0"/>
    <xf numFmtId="0" fontId="11" fillId="0" borderId="0"/>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32" fillId="36" borderId="0" applyNumberFormat="0" applyBorder="0" applyAlignment="0" applyProtection="0">
      <alignment vertical="center"/>
    </xf>
  </cellStyleXfs>
  <cellXfs count="35">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pplyAlignment="1">
      <alignment horizontal="center" vertical="center"/>
    </xf>
    <xf numFmtId="0" fontId="0" fillId="3" borderId="0" xfId="0" applyFill="1" applyAlignment="1">
      <alignment horizontal="center" vertical="center"/>
    </xf>
    <xf numFmtId="177" fontId="0" fillId="3" borderId="0" xfId="0" applyNumberFormat="1" applyFill="1">
      <alignment vertical="center"/>
    </xf>
    <xf numFmtId="0" fontId="0" fillId="3" borderId="0" xfId="0" applyFill="1" applyBorder="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2" fillId="3" borderId="0" xfId="0" applyFont="1" applyFill="1" applyBorder="1" applyAlignment="1">
      <alignment horizontal="left" vertical="center"/>
    </xf>
    <xf numFmtId="0" fontId="2" fillId="0" borderId="0" xfId="0" applyFont="1" applyFill="1" applyBorder="1" applyAlignment="1">
      <alignment horizontal="left" vertical="center"/>
    </xf>
    <xf numFmtId="0" fontId="2"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0" fontId="4" fillId="0" borderId="2" xfId="218" applyFont="1" applyFill="1" applyBorder="1" applyAlignment="1">
      <alignment horizontal="center" vertical="center"/>
    </xf>
    <xf numFmtId="0" fontId="3" fillId="3" borderId="3" xfId="477" applyFont="1" applyFill="1" applyBorder="1" applyAlignment="1">
      <alignment horizontal="center" vertical="center" wrapText="1"/>
    </xf>
    <xf numFmtId="0" fontId="3" fillId="3" borderId="2" xfId="477" applyFont="1" applyFill="1" applyBorder="1" applyAlignment="1">
      <alignment horizontal="center" vertical="center" wrapText="1"/>
    </xf>
    <xf numFmtId="176" fontId="3" fillId="3" borderId="2" xfId="477"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3" xfId="477" applyFont="1" applyFill="1" applyBorder="1" applyAlignment="1">
      <alignment horizontal="center" vertical="center" wrapText="1"/>
    </xf>
    <xf numFmtId="49" fontId="4" fillId="3" borderId="2" xfId="120" applyNumberFormat="1" applyFont="1" applyFill="1" applyBorder="1" applyAlignment="1">
      <alignment horizontal="center" vertical="center" wrapText="1"/>
    </xf>
    <xf numFmtId="0" fontId="4" fillId="0" borderId="2" xfId="124" applyFont="1" applyFill="1" applyBorder="1" applyAlignment="1">
      <alignment horizontal="center" vertical="center" wrapText="1"/>
    </xf>
    <xf numFmtId="0" fontId="4" fillId="3" borderId="3" xfId="124" applyFont="1" applyFill="1" applyBorder="1" applyAlignment="1">
      <alignment horizontal="center" vertical="center" wrapText="1"/>
    </xf>
    <xf numFmtId="49" fontId="3" fillId="3" borderId="3" xfId="477" applyNumberFormat="1" applyFont="1" applyFill="1" applyBorder="1" applyAlignment="1">
      <alignment horizontal="center" vertical="center" wrapText="1"/>
    </xf>
    <xf numFmtId="49" fontId="4" fillId="3" borderId="2" xfId="124" applyNumberFormat="1" applyFont="1" applyFill="1" applyBorder="1" applyAlignment="1">
      <alignment horizontal="center" vertical="center" wrapText="1"/>
    </xf>
    <xf numFmtId="57" fontId="6" fillId="3" borderId="0" xfId="0" applyNumberFormat="1" applyFont="1" applyFill="1" applyAlignment="1">
      <alignment horizontal="center" vertical="center"/>
    </xf>
    <xf numFmtId="0" fontId="0" fillId="2" borderId="0" xfId="0" applyFill="1" applyBorder="1">
      <alignment vertical="center"/>
    </xf>
    <xf numFmtId="0" fontId="7" fillId="3" borderId="0" xfId="0" applyFont="1" applyFill="1" applyBorder="1" applyAlignment="1">
      <alignment horizontal="left" vertical="center"/>
    </xf>
    <xf numFmtId="0" fontId="7" fillId="0" borderId="0" xfId="0" applyFont="1" applyFill="1" applyBorder="1" applyAlignment="1">
      <alignment horizontal="left" vertical="center"/>
    </xf>
    <xf numFmtId="0" fontId="2" fillId="3" borderId="0" xfId="0" applyFont="1" applyFill="1" applyAlignment="1">
      <alignment horizontal="left" vertical="center"/>
    </xf>
    <xf numFmtId="177" fontId="2" fillId="3" borderId="0" xfId="0" applyNumberFormat="1" applyFont="1" applyFill="1" applyAlignment="1">
      <alignment horizontal="left" vertical="center"/>
    </xf>
    <xf numFmtId="0" fontId="2" fillId="0" borderId="0" xfId="0" applyFont="1" applyFill="1" applyAlignment="1">
      <alignment horizontal="left" vertical="center"/>
    </xf>
    <xf numFmtId="0" fontId="2" fillId="3" borderId="0" xfId="0" applyFont="1" applyFill="1" applyAlignment="1">
      <alignment horizontal="center" vertical="center"/>
    </xf>
    <xf numFmtId="0" fontId="8" fillId="3" borderId="0" xfId="0" applyFont="1" applyFill="1" applyAlignment="1">
      <alignment horizontal="center" vertical="center"/>
    </xf>
  </cellXfs>
  <cellStyles count="716">
    <cellStyle name="常规" xfId="0" builtinId="0"/>
    <cellStyle name="货币[0]" xfId="1" builtinId="7"/>
    <cellStyle name="20% - 强调文字颜色 3" xfId="2" builtinId="38"/>
    <cellStyle name="常规 10 3 2 2 2 2" xfId="3"/>
    <cellStyle name="常规 10 2 2 5 2" xfId="4"/>
    <cellStyle name="输入" xfId="5" builtinId="20"/>
    <cellStyle name="常规 10 5 4 2" xfId="6"/>
    <cellStyle name="货币" xfId="7" builtinId="4"/>
    <cellStyle name="常规 2 2 4" xfId="8"/>
    <cellStyle name="常规 10 2 10 2" xfId="9"/>
    <cellStyle name="常规 2 6 2" xfId="10"/>
    <cellStyle name="常规 10 2 2 10" xfId="11"/>
    <cellStyle name="常规 10 12 2" xfId="12"/>
    <cellStyle name="常规 7 3 2 6" xfId="13"/>
    <cellStyle name="常规 10 3 2 6 2" xfId="14"/>
    <cellStyle name="常规 3 4 3" xfId="15"/>
    <cellStyle name="千位分隔[0]" xfId="16" builtinId="6"/>
    <cellStyle name="常规 7 3" xfId="17"/>
    <cellStyle name="常规 7 4 3 4" xfId="18"/>
    <cellStyle name="千位分隔" xfId="19" builtinId="3"/>
    <cellStyle name="常规 7 3 3 3 2" xfId="20"/>
    <cellStyle name="常规 10 2 9 2" xfId="21"/>
    <cellStyle name="40% - 强调文字颜色 3" xfId="22" builtinId="39"/>
    <cellStyle name="常规 7 4 7" xfId="23"/>
    <cellStyle name="差" xfId="24" builtinId="27"/>
    <cellStyle name="60% - 强调文字颜色 3" xfId="25" builtinId="40"/>
    <cellStyle name="超链接" xfId="26" builtinId="8"/>
    <cellStyle name="百分比" xfId="27" builtinId="5"/>
    <cellStyle name="常规 10 2 2 3" xfId="28"/>
    <cellStyle name="已访问的超链接" xfId="29" builtinId="9"/>
    <cellStyle name="常规 10 4 2 8" xfId="30"/>
    <cellStyle name="注释" xfId="31" builtinId="10"/>
    <cellStyle name="常规 6" xfId="32"/>
    <cellStyle name="常规 3 3 8" xfId="33"/>
    <cellStyle name="60% - 强调文字颜色 2" xfId="34" builtinId="36"/>
    <cellStyle name="常规 5 2 4" xfId="35"/>
    <cellStyle name="标题 4" xfId="36" builtinId="19"/>
    <cellStyle name="警告文本" xfId="37" builtinId="11"/>
    <cellStyle name="常规 7 4 2 6" xfId="38"/>
    <cellStyle name="常规 6 5" xfId="39"/>
    <cellStyle name="常规 7 11 2" xfId="40"/>
    <cellStyle name="常规 5 2" xfId="41"/>
    <cellStyle name="标题" xfId="42" builtinId="15"/>
    <cellStyle name="解释性文本" xfId="43" builtinId="53"/>
    <cellStyle name="标题 1" xfId="44" builtinId="16"/>
    <cellStyle name="常规 10 2 2 3 4" xfId="45"/>
    <cellStyle name="常规 10 3 6 2" xfId="46"/>
    <cellStyle name="常规 5 2 2" xfId="47"/>
    <cellStyle name="标题 2" xfId="48" builtinId="17"/>
    <cellStyle name="60% - 强调文字颜色 1" xfId="49" builtinId="32"/>
    <cellStyle name="常规 10 4 2 5 2" xfId="50"/>
    <cellStyle name="常规 10 2 2 2 2 3 2" xfId="51"/>
    <cellStyle name="常规 5 2 3" xfId="52"/>
    <cellStyle name="标题 3" xfId="53" builtinId="18"/>
    <cellStyle name="60% - 强调文字颜色 4" xfId="54" builtinId="44"/>
    <cellStyle name="输出" xfId="55" builtinId="21"/>
    <cellStyle name="计算" xfId="56" builtinId="22"/>
    <cellStyle name="检查单元格" xfId="57" builtinId="23"/>
    <cellStyle name="20% - 强调文字颜色 6" xfId="58" builtinId="50"/>
    <cellStyle name="常规 8 3" xfId="59"/>
    <cellStyle name="强调文字颜色 2" xfId="60" builtinId="33"/>
    <cellStyle name="常规 10 5 9" xfId="61"/>
    <cellStyle name="常规 2 2 2 5" xfId="62"/>
    <cellStyle name="常规 10 2 2 2 6 2" xfId="63"/>
    <cellStyle name="链接单元格" xfId="64" builtinId="24"/>
    <cellStyle name="汇总" xfId="65" builtinId="25"/>
    <cellStyle name="常规 10 4 7 2" xfId="66"/>
    <cellStyle name="好" xfId="67" builtinId="26"/>
    <cellStyle name="常规 3 2 6" xfId="68"/>
    <cellStyle name="适中" xfId="69" builtinId="28"/>
    <cellStyle name="20% - 强调文字颜色 5" xfId="70" builtinId="46"/>
    <cellStyle name="常规 8 2" xfId="71"/>
    <cellStyle name="强调文字颜色 1" xfId="72" builtinId="29"/>
    <cellStyle name="常规 7 3 6 2" xfId="73"/>
    <cellStyle name="常规 10 5 8" xfId="74"/>
    <cellStyle name="常规 2 2 2 4" xfId="75"/>
    <cellStyle name="20% - 强调文字颜色 1" xfId="76" builtinId="30"/>
    <cellStyle name="常规 10 2 3 2 2 2" xfId="77"/>
    <cellStyle name="40% - 强调文字颜色 1" xfId="78" builtinId="31"/>
    <cellStyle name="常规 7 4 5" xfId="79"/>
    <cellStyle name="20% - 强调文字颜色 2" xfId="80" builtinId="34"/>
    <cellStyle name="40% - 强调文字颜色 2" xfId="81" builtinId="35"/>
    <cellStyle name="常规 7 4 6" xfId="82"/>
    <cellStyle name="常规 10 5 2 3 2" xfId="83"/>
    <cellStyle name="常规 7 3 2 6 2" xfId="84"/>
    <cellStyle name="常规 3 4 3 2" xfId="85"/>
    <cellStyle name="强调文字颜色 3" xfId="86" builtinId="37"/>
    <cellStyle name="常规 2 2 2 6" xfId="87"/>
    <cellStyle name="强调文字颜色 4" xfId="88" builtinId="41"/>
    <cellStyle name="常规 2 2 2 7" xfId="89"/>
    <cellStyle name="常规 3 8 2" xfId="90"/>
    <cellStyle name="常规 10 3 3 2" xfId="91"/>
    <cellStyle name="20% - 强调文字颜色 4" xfId="92" builtinId="42"/>
    <cellStyle name="常规 7 4 4 2" xfId="93"/>
    <cellStyle name="40% - 强调文字颜色 4" xfId="94" builtinId="43"/>
    <cellStyle name="常规 7 4 8" xfId="95"/>
    <cellStyle name="强调文字颜色 5" xfId="96" builtinId="45"/>
    <cellStyle name="常规 2 2 2 8" xfId="97"/>
    <cellStyle name="常规 10 3 3 3" xfId="98"/>
    <cellStyle name="40% - 强调文字颜色 5" xfId="99" builtinId="47"/>
    <cellStyle name="常规 7 4 9" xfId="100"/>
    <cellStyle name="60% - 强调文字颜色 5" xfId="101" builtinId="48"/>
    <cellStyle name="常规 2 2 8 2" xfId="102"/>
    <cellStyle name="常规 10 3 3 4" xfId="103"/>
    <cellStyle name="常规 2 2 3 6 2" xfId="104"/>
    <cellStyle name="强调文字颜色 6" xfId="105" builtinId="49"/>
    <cellStyle name="40% - 强调文字颜色 6" xfId="106" builtinId="51"/>
    <cellStyle name="常规 3 2 6 2" xfId="107"/>
    <cellStyle name="60% - 强调文字颜色 6" xfId="108" builtinId="52"/>
    <cellStyle name="常规 7 2 2 2 2" xfId="109"/>
    <cellStyle name="常规 12" xfId="110"/>
    <cellStyle name="常规 10 11" xfId="111"/>
    <cellStyle name="常规 7 2 8 2" xfId="112"/>
    <cellStyle name="差_Sheet1" xfId="113"/>
    <cellStyle name="常规 16 2" xfId="114"/>
    <cellStyle name="常规 10" xfId="115"/>
    <cellStyle name="常规 10 2" xfId="116"/>
    <cellStyle name="常规 5 2 8" xfId="117"/>
    <cellStyle name="常规 10 10" xfId="118"/>
    <cellStyle name="常规 5 2 2 3 2" xfId="119"/>
    <cellStyle name="常规 11" xfId="120"/>
    <cellStyle name="常规 7 7 2" xfId="121"/>
    <cellStyle name="常规 10 2 10" xfId="122"/>
    <cellStyle name="常规 2 6" xfId="123"/>
    <cellStyle name="常规 13" xfId="124"/>
    <cellStyle name="常规 10 12" xfId="125"/>
    <cellStyle name="常规 11 2" xfId="126"/>
    <cellStyle name="常规 5 3 8" xfId="127"/>
    <cellStyle name="常规 10 10 2" xfId="128"/>
    <cellStyle name="常规 12 2" xfId="129"/>
    <cellStyle name="常规 10 11 2" xfId="130"/>
    <cellStyle name="常规 10 2 11" xfId="131"/>
    <cellStyle name="常规 2 7" xfId="132"/>
    <cellStyle name="常规 10 2 2" xfId="133"/>
    <cellStyle name="常规 10 13" xfId="134"/>
    <cellStyle name="常规 10 2 3 5 2" xfId="135"/>
    <cellStyle name="常规 2 10 2" xfId="136"/>
    <cellStyle name="常规 7 6 2 2" xfId="137"/>
    <cellStyle name="常规 14" xfId="138"/>
    <cellStyle name="常规 10 2 12" xfId="139"/>
    <cellStyle name="常规 2 8" xfId="140"/>
    <cellStyle name="常规 7 5 2 2 2" xfId="141"/>
    <cellStyle name="常规 10 2 3" xfId="142"/>
    <cellStyle name="常规 15" xfId="143"/>
    <cellStyle name="常规 10 14" xfId="144"/>
    <cellStyle name="常规 2 3 4 2" xfId="145"/>
    <cellStyle name="常规 10 2 2 11" xfId="146"/>
    <cellStyle name="常规 10 2 2 2" xfId="147"/>
    <cellStyle name="常规 3 3 2 3" xfId="148"/>
    <cellStyle name="常规 2 7 2" xfId="149"/>
    <cellStyle name="常规 7 4 11" xfId="150"/>
    <cellStyle name="常规 10 2 2 2 2" xfId="151"/>
    <cellStyle name="常规 10 4 2 4" xfId="152"/>
    <cellStyle name="常规 10 2 2 2 2 2" xfId="153"/>
    <cellStyle name="常规 10 4 2 4 2" xfId="154"/>
    <cellStyle name="常规 10 2 2 2 2 2 2" xfId="155"/>
    <cellStyle name="常规 10 4 2 3 2" xfId="156"/>
    <cellStyle name="常规 10 4 2 5" xfId="157"/>
    <cellStyle name="常规 10 9 2" xfId="158"/>
    <cellStyle name="常规 10 2 2 2 2 3" xfId="159"/>
    <cellStyle name="常规 10 4 2 6" xfId="160"/>
    <cellStyle name="常规 10 2 2 2 2 4" xfId="161"/>
    <cellStyle name="常规 10 2 2 2 3" xfId="162"/>
    <cellStyle name="常规 3 4 5 2" xfId="163"/>
    <cellStyle name="常规 10 4 3 4" xfId="164"/>
    <cellStyle name="常规 10 2 2 2 3 2"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5 2 4" xfId="182"/>
    <cellStyle name="常规 10 2 2 3 2 2"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2 8 2" xfId="201"/>
    <cellStyle name="常规 10 2 3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7 4 2 2 2 2" xfId="224"/>
    <cellStyle name="常规 2 9" xfId="225"/>
    <cellStyle name="常规 10 2 4" xfId="226"/>
    <cellStyle name="常规 2 3" xfId="227"/>
    <cellStyle name="常规 10 2 4 2" xfId="228"/>
    <cellStyle name="常规 2 3 2" xfId="229"/>
    <cellStyle name="常规 10 2 4 2 2" xfId="230"/>
    <cellStyle name="常规 2 4" xfId="231"/>
    <cellStyle name="常规 10 2 4 3" xfId="232"/>
    <cellStyle name="常规 7 2 2 5" xfId="233"/>
    <cellStyle name="常规 2 4 2" xfId="234"/>
    <cellStyle name="常规 10 2 4 3 2" xfId="235"/>
    <cellStyle name="常规 10 3 3 2 2" xfId="236"/>
    <cellStyle name="常规 2 5" xfId="237"/>
    <cellStyle name="常规 10 2 4 4" xfId="238"/>
    <cellStyle name="常规 10 2 5" xfId="239"/>
    <cellStyle name="常规 3 3" xfId="240"/>
    <cellStyle name="常规 10 2 5 2" xfId="241"/>
    <cellStyle name="常规 10 2 6" xfId="242"/>
    <cellStyle name="常规 4 3" xfId="243"/>
    <cellStyle name="常规 10 2 6 2" xfId="244"/>
    <cellStyle name="常规 10 2 7" xfId="245"/>
    <cellStyle name="常规 5 3" xfId="246"/>
    <cellStyle name="常规 10 2 7 2" xfId="247"/>
    <cellStyle name="常规 7 3 3 2" xfId="248"/>
    <cellStyle name="常规 10 2 8" xfId="249"/>
    <cellStyle name="常规 7 4 2 4" xfId="250"/>
    <cellStyle name="常规 6 3" xfId="251"/>
    <cellStyle name="常规 7 3 3 2 2" xfId="252"/>
    <cellStyle name="常规 10 2 8 2" xfId="253"/>
    <cellStyle name="常规 7 3 3 3" xfId="254"/>
    <cellStyle name="常规 10 2 9" xfId="255"/>
    <cellStyle name="常规 10 3" xfId="256"/>
    <cellStyle name="常规 5 2 9" xfId="257"/>
    <cellStyle name="常规 7 6" xfId="258"/>
    <cellStyle name="常规 10 3 10" xfId="259"/>
    <cellStyle name="常规 10 7 2" xfId="260"/>
    <cellStyle name="常规 9 3 2" xfId="261"/>
    <cellStyle name="常规 7 7" xfId="262"/>
    <cellStyle name="常规 10 3 11" xfId="263"/>
    <cellStyle name="常规 3 7" xfId="264"/>
    <cellStyle name="常规 10 3 2" xfId="265"/>
    <cellStyle name="常规 3 7 2" xfId="266"/>
    <cellStyle name="常规 10 3 2 2" xfId="267"/>
    <cellStyle name="常规 3 4 2 3" xfId="268"/>
    <cellStyle name="常规 10 3 2 2 2" xfId="269"/>
    <cellStyle name="常规 10 6 2 2" xfId="270"/>
    <cellStyle name="常规 10 3 2 2 3"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3 8" xfId="295"/>
    <cellStyle name="常规 7 5 2 3 2" xfId="296"/>
    <cellStyle name="常规 10 3 3" xfId="297"/>
    <cellStyle name="常规 10 3 3 3 2" xfId="298"/>
    <cellStyle name="常规 3 5" xfId="299"/>
    <cellStyle name="常规 7 4 2 2 3 2" xfId="300"/>
    <cellStyle name="常规 3 9" xfId="301"/>
    <cellStyle name="常规 10 3 4" xfId="302"/>
    <cellStyle name="常规 2 2 3 7" xfId="303"/>
    <cellStyle name="常规 3 9 2" xfId="304"/>
    <cellStyle name="常规 10 3 4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10 4 2 6 2" xfId="315"/>
    <cellStyle name="常规 7 4 2 2 4" xfId="316"/>
    <cellStyle name="常规 10 4 11" xfId="317"/>
    <cellStyle name="常规 4 2 5" xfId="318"/>
    <cellStyle name="常规 4 7" xfId="319"/>
    <cellStyle name="常规 10 4 2" xfId="320"/>
    <cellStyle name="常规 9 4" xfId="321"/>
    <cellStyle name="常规 4 2 5 2" xfId="322"/>
    <cellStyle name="常规 4 7 2" xfId="323"/>
    <cellStyle name="常规 10 4 2 2" xfId="324"/>
    <cellStyle name="常规 10 8"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4 2 6" xfId="338"/>
    <cellStyle name="常规 4 8" xfId="339"/>
    <cellStyle name="常规 10 4 3" xfId="340"/>
    <cellStyle name="常规 4 2 6 2" xfId="341"/>
    <cellStyle name="常规 10 4 3 2" xfId="342"/>
    <cellStyle name="常规 10 4 3 2 2" xfId="343"/>
    <cellStyle name="常规 10 4 3 3" xfId="344"/>
    <cellStyle name="常规 10 4 3 3 2" xfId="345"/>
    <cellStyle name="常规 4 2 7" xfId="346"/>
    <cellStyle name="常规 4 9" xfId="347"/>
    <cellStyle name="常规 10 4 4" xfId="348"/>
    <cellStyle name="常规 10 4 4 2" xfId="349"/>
    <cellStyle name="常规 4 2 8" xfId="350"/>
    <cellStyle name="常规 10 4 5" xfId="351"/>
    <cellStyle name="常规 10 4 6" xfId="352"/>
    <cellStyle name="常规 10 4 6 2" xfId="353"/>
    <cellStyle name="常规 10 4 7" xfId="354"/>
    <cellStyle name="常规 7 3 5 2" xfId="355"/>
    <cellStyle name="常规 10 4 8" xfId="356"/>
    <cellStyle name="常规 16" xfId="357"/>
    <cellStyle name="常规 10 4 8 2" xfId="358"/>
    <cellStyle name="常规 10 4 9" xfId="359"/>
    <cellStyle name="常规 10 4 9 2" xfId="360"/>
    <cellStyle name="常规 10 5" xfId="361"/>
    <cellStyle name="常规 5 7" xfId="362"/>
    <cellStyle name="常规 10 5 2" xfId="363"/>
    <cellStyle name="常规 5 7 2" xfId="364"/>
    <cellStyle name="常规 10 5 2 2" xfId="365"/>
    <cellStyle name="常规 7 3 6" xfId="366"/>
    <cellStyle name="常规 10 5 2 2 2" xfId="367"/>
    <cellStyle name="常规 10 5 2 3" xfId="368"/>
    <cellStyle name="常规 5 8" xfId="369"/>
    <cellStyle name="常规 10 5 3" xfId="370"/>
    <cellStyle name="常规 4 3 2 2 2" xfId="371"/>
    <cellStyle name="常规 5 8 2" xfId="372"/>
    <cellStyle name="常规 10 5 3 2" xfId="373"/>
    <cellStyle name="常规 5 9" xfId="374"/>
    <cellStyle name="常规 10 5 4" xfId="375"/>
    <cellStyle name="常规 4 3 2 2 3" xfId="376"/>
    <cellStyle name="常规 10 5 5" xfId="377"/>
    <cellStyle name="常规 2 3 4" xfId="378"/>
    <cellStyle name="常规 10 5 5 2"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9 2 2" xfId="389"/>
    <cellStyle name="常规 7 4 2 8" xfId="390"/>
    <cellStyle name="常规 6 7" xfId="391"/>
    <cellStyle name="常规 10 6 2" xfId="392"/>
    <cellStyle name="常规 3 11" xfId="393"/>
    <cellStyle name="常规 7 4 2 9" xfId="394"/>
    <cellStyle name="常规 6 8" xfId="395"/>
    <cellStyle name="常规 10 6 3" xfId="396"/>
    <cellStyle name="常规 4 3 2 3 2" xfId="397"/>
    <cellStyle name="常规 10 6 3 2" xfId="398"/>
    <cellStyle name="常规 10 6 4" xfId="399"/>
    <cellStyle name="常规 10 7" xfId="400"/>
    <cellStyle name="常规 11 2 2" xfId="401"/>
    <cellStyle name="常规 2 3 2 2" xfId="402"/>
    <cellStyle name="常规 11 3"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3 3 4" xfId="412"/>
    <cellStyle name="常规 2" xfId="413"/>
    <cellStyle name="常规 3 3 4 2" xfId="414"/>
    <cellStyle name="常规 2 2" xfId="415"/>
    <cellStyle name="常规 2 2 10" xfId="416"/>
    <cellStyle name="常规 2 2 2" xfId="417"/>
    <cellStyle name="常规 2 2 2 4 2" xfId="418"/>
    <cellStyle name="常规 2 2 3" xfId="419"/>
    <cellStyle name="常规 2 2 3 2" xfId="420"/>
    <cellStyle name="常规 7 3 2 7" xfId="421"/>
    <cellStyle name="常规 3 4 4" xfId="422"/>
    <cellStyle name="常规 2 2 3 2 2" xfId="423"/>
    <cellStyle name="常规 2 2 3 3" xfId="424"/>
    <cellStyle name="常规 2 2 3 3 2" xfId="425"/>
    <cellStyle name="常规 7 3 7 2" xfId="426"/>
    <cellStyle name="常规 2 2 3 4" xfId="427"/>
    <cellStyle name="常规 2 2 3 4 2" xfId="428"/>
    <cellStyle name="常规 3 3 2 2 2" xfId="429"/>
    <cellStyle name="常规 2 2 3 5" xfId="430"/>
    <cellStyle name="常规 7 3 2 7 2" xfId="431"/>
    <cellStyle name="常规 3 4 4 2" xfId="432"/>
    <cellStyle name="常规 2 2 3 6"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5 2 2 2" xfId="448"/>
    <cellStyle name="常规 2 3 6" xfId="449"/>
    <cellStyle name="常规 5 2 2 2 2" xfId="450"/>
    <cellStyle name="常规 2 3 6 2" xfId="451"/>
    <cellStyle name="常规 2 3 7" xfId="452"/>
    <cellStyle name="常规 7 2 2 10" xfId="453"/>
    <cellStyle name="常规 5 2 2 3" xfId="454"/>
    <cellStyle name="常规 2 3 8" xfId="455"/>
    <cellStyle name="常规 7 2 2 11" xfId="456"/>
    <cellStyle name="常规 5 2 2 4" xfId="457"/>
    <cellStyle name="常规 7 2 3 5" xfId="458"/>
    <cellStyle name="常规 2 5 2" xfId="459"/>
    <cellStyle name="常规 3 3 5" xfId="460"/>
    <cellStyle name="常规 3" xfId="461"/>
    <cellStyle name="常规 7 4 2 7" xfId="462"/>
    <cellStyle name="常规 6 6" xfId="463"/>
    <cellStyle name="常规 3 10" xfId="464"/>
    <cellStyle name="常规 3 3 5 2" xfId="465"/>
    <cellStyle name="常规 3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4" xfId="480"/>
    <cellStyle name="常规 5 3 2 2" xfId="481"/>
    <cellStyle name="常规 3 3 6" xfId="482"/>
    <cellStyle name="常规 4 2" xfId="483"/>
    <cellStyle name="常规 3 3 6 2" xfId="484"/>
    <cellStyle name="常规 5" xfId="485"/>
    <cellStyle name="常规 3 3 7"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5 3 3 2" xfId="496"/>
    <cellStyle name="常规 7 3 2 9" xfId="497"/>
    <cellStyle name="常规 3 4 6"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2 3" xfId="511"/>
    <cellStyle name="常规 4 5" xfId="512"/>
    <cellStyle name="常规 7 4" xfId="513"/>
    <cellStyle name="常规 4 2 3 2" xfId="514"/>
    <cellStyle name="常规 4 5 2" xfId="515"/>
    <cellStyle name="常规 7 9 2" xfId="516"/>
    <cellStyle name="常规 4 2 4" xfId="517"/>
    <cellStyle name="常规 4 6" xfId="518"/>
    <cellStyle name="常规 8 4" xfId="519"/>
    <cellStyle name="常规 4 2 4 2" xfId="520"/>
    <cellStyle name="常规 4 6 2" xfId="521"/>
    <cellStyle name="常规 4 3 2" xfId="522"/>
    <cellStyle name="常规 5 4" xfId="523"/>
    <cellStyle name="常规 4 3 2 2" xfId="524"/>
    <cellStyle name="常规 5 4 2" xfId="525"/>
    <cellStyle name="常规 4 3 2 3" xfId="526"/>
    <cellStyle name="常规 4 3 2 4" xfId="527"/>
    <cellStyle name="常规 4 3 2 5" xfId="528"/>
    <cellStyle name="常规 4 3 3" xfId="529"/>
    <cellStyle name="常规 5 5" xfId="530"/>
    <cellStyle name="常规 7 10 2" xfId="531"/>
    <cellStyle name="常规 5 10" xfId="532"/>
    <cellStyle name="常规 5 2 2 4 2" xfId="533"/>
    <cellStyle name="常规 5 2 2 5" xfId="534"/>
    <cellStyle name="常规 5 2 2 7" xfId="535"/>
    <cellStyle name="常规 5 2 2 5 2" xfId="536"/>
    <cellStyle name="常规 5 2 2 6" xfId="537"/>
    <cellStyle name="常规 7 2 8" xfId="538"/>
    <cellStyle name="常规 5 2 2 6 2" xfId="539"/>
    <cellStyle name="常规 7 2 3 3 2" xfId="540"/>
    <cellStyle name="常规 5 2 2 8"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7 2 2 2 7" xfId="556"/>
    <cellStyle name="常规 5 5 2" xfId="557"/>
    <cellStyle name="常规 5 6" xfId="558"/>
    <cellStyle name="常规 5 6 2" xfId="559"/>
    <cellStyle name="常规 7 4 2 3" xfId="560"/>
    <cellStyle name="常规 6 2" xfId="561"/>
    <cellStyle name="常规 7 4 2 3 2" xfId="562"/>
    <cellStyle name="常规 6 2 2" xfId="563"/>
    <cellStyle name="常规 7 4 2 4 2" xfId="564"/>
    <cellStyle name="常规 6 3 2" xfId="565"/>
    <cellStyle name="常规 7 4 2 6 2" xfId="566"/>
    <cellStyle name="常规 6 5 2" xfId="567"/>
    <cellStyle name="常规 7 4 2 7 2" xfId="568"/>
    <cellStyle name="常规 6 6 2" xfId="569"/>
    <cellStyle name="常规 6 6 3" xfId="570"/>
    <cellStyle name="常规 7" xfId="571"/>
    <cellStyle name="常规 7 10" xfId="572"/>
    <cellStyle name="常规 7 11" xfId="573"/>
    <cellStyle name="常规 7 2 2 2 3 2" xfId="574"/>
    <cellStyle name="常规 7 12" xfId="575"/>
    <cellStyle name="常规 7 5" xfId="576"/>
    <cellStyle name="常规 7 12 2" xfId="577"/>
    <cellStyle name="常规 7 13" xfId="578"/>
    <cellStyle name="常规 7 14" xfId="579"/>
    <cellStyle name="常规 7 4 3 3" xfId="580"/>
    <cellStyle name="常规 7 2" xfId="581"/>
    <cellStyle name="常规 7 2 9" xfId="582"/>
    <cellStyle name="常规 7 2 10" xfId="583"/>
    <cellStyle name="常规 7 2 9 2" xfId="584"/>
    <cellStyle name="常规 7 2 10 2" xfId="585"/>
    <cellStyle name="常规 7 2 12" xfId="586"/>
    <cellStyle name="常规 7 4 3 3 2" xfId="587"/>
    <cellStyle name="常规 7 2 2 8" xfId="588"/>
    <cellStyle name="常规 7 2 2" xfId="589"/>
    <cellStyle name="常规 7 2 2 8 2" xfId="590"/>
    <cellStyle name="常规 7 2 2 2" xfId="591"/>
    <cellStyle name="常规 7 2 2 2 2 3 2" xfId="592"/>
    <cellStyle name="常规 7 2 2 2 3" xfId="593"/>
    <cellStyle name="常规 7 5 3 2" xfId="594"/>
    <cellStyle name="常规 7 2 2 2 4"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5 4 2" xfId="607"/>
    <cellStyle name="常规 7 2 2 3 4"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3" xfId="616"/>
    <cellStyle name="常规 7 2 2 9" xfId="617"/>
    <cellStyle name="常规 7 2 3 2" xfId="618"/>
    <cellStyle name="常规 7 2 2 9 2" xfId="619"/>
    <cellStyle name="常规 7 2 3 2 2" xfId="620"/>
    <cellStyle name="常规 7 2 3 2 2 2" xfId="621"/>
    <cellStyle name="常规 7 2 3 2 3" xfId="622"/>
    <cellStyle name="常规 7 2 3 2 3 2" xfId="623"/>
    <cellStyle name="常规 7 6 3 2" xfId="624"/>
    <cellStyle name="常规 7 2 3 2 4"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3 2" xfId="634"/>
    <cellStyle name="常规 7 2 3 8" xfId="635"/>
    <cellStyle name="常规 7 3 3" xfId="636"/>
    <cellStyle name="常规 7 2 3 9"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9" xfId="647"/>
    <cellStyle name="常规 7 2 6 2"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9 3 3" xfId="700"/>
    <cellStyle name="常规 7 8"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0"/>
  <sheetViews>
    <sheetView tabSelected="1" view="pageBreakPreview" zoomScale="78" zoomScaleNormal="100" workbookViewId="0">
      <pane xSplit="7" ySplit="3" topLeftCell="H61" activePane="bottomRight" state="frozen"/>
      <selection/>
      <selection pane="topRight"/>
      <selection pane="bottomLeft"/>
      <selection pane="bottomRight" activeCell="C4" sqref="C4:C65"/>
    </sheetView>
  </sheetViews>
  <sheetFormatPr defaultColWidth="9" defaultRowHeight="13.5"/>
  <cols>
    <col min="1" max="1" width="7.125" style="2" customWidth="1"/>
    <col min="2" max="2" width="10.375" style="3" customWidth="1"/>
    <col min="3" max="3" width="25.625" style="4" customWidth="1"/>
    <col min="4" max="4" width="8.625" style="2" customWidth="1"/>
    <col min="5" max="5" width="7.75" style="2" customWidth="1"/>
    <col min="6" max="6" width="15.75" style="4" customWidth="1"/>
    <col min="7" max="7" width="15.875" style="2" customWidth="1"/>
    <col min="8" max="8" width="16.75" style="5" customWidth="1"/>
    <col min="9" max="9" width="13.375" style="2" customWidth="1"/>
    <col min="10" max="10" width="15.375" style="4" customWidth="1"/>
    <col min="11" max="11" width="64.2583333333333" style="4" customWidth="1"/>
    <col min="12" max="15" width="9" style="6"/>
    <col min="16" max="16384" width="9" style="2"/>
  </cols>
  <sheetData>
    <row r="1" ht="75" customHeight="1" spans="1:11">
      <c r="A1" s="7" t="s">
        <v>0</v>
      </c>
      <c r="B1" s="8"/>
      <c r="C1" s="7"/>
      <c r="D1" s="7"/>
      <c r="E1" s="7"/>
      <c r="F1" s="7"/>
      <c r="G1" s="7"/>
      <c r="H1" s="7"/>
      <c r="I1" s="7"/>
      <c r="J1" s="7"/>
      <c r="K1" s="7"/>
    </row>
    <row r="2" ht="39" customHeight="1" spans="1:11">
      <c r="A2" s="9" t="s">
        <v>1</v>
      </c>
      <c r="B2" s="10"/>
      <c r="C2" s="9"/>
      <c r="D2" s="11"/>
      <c r="E2" s="11"/>
      <c r="F2" s="11"/>
      <c r="G2" s="11"/>
      <c r="H2" s="11"/>
      <c r="I2" s="11"/>
      <c r="J2" s="11"/>
      <c r="K2" s="26">
        <v>45078</v>
      </c>
    </row>
    <row r="3" ht="48" customHeight="1" spans="1:11">
      <c r="A3" s="12" t="s">
        <v>2</v>
      </c>
      <c r="B3" s="13" t="s">
        <v>3</v>
      </c>
      <c r="C3" s="12" t="s">
        <v>4</v>
      </c>
      <c r="D3" s="12" t="s">
        <v>5</v>
      </c>
      <c r="E3" s="12" t="s">
        <v>6</v>
      </c>
      <c r="F3" s="12" t="s">
        <v>7</v>
      </c>
      <c r="G3" s="12" t="s">
        <v>8</v>
      </c>
      <c r="H3" s="14" t="s">
        <v>9</v>
      </c>
      <c r="I3" s="12" t="s">
        <v>10</v>
      </c>
      <c r="J3" s="12" t="s">
        <v>11</v>
      </c>
      <c r="K3" s="12" t="s">
        <v>12</v>
      </c>
    </row>
    <row r="4" ht="35" customHeight="1" spans="1:11">
      <c r="A4" s="12">
        <v>1</v>
      </c>
      <c r="B4" s="15" t="s">
        <v>13</v>
      </c>
      <c r="C4" s="16" t="s">
        <v>14</v>
      </c>
      <c r="D4" s="17">
        <v>21</v>
      </c>
      <c r="E4" s="17">
        <v>0</v>
      </c>
      <c r="F4" s="17">
        <v>3000</v>
      </c>
      <c r="G4" s="17"/>
      <c r="H4" s="18">
        <v>1423.8</v>
      </c>
      <c r="I4" s="18">
        <f>F4+H4-G4</f>
        <v>4423.8</v>
      </c>
      <c r="J4" s="18">
        <f>I4/2</f>
        <v>2211.9</v>
      </c>
      <c r="K4" s="17"/>
    </row>
    <row r="5" s="1" customFormat="1" ht="36" customHeight="1" spans="1:15">
      <c r="A5" s="12">
        <v>2</v>
      </c>
      <c r="B5" s="15" t="s">
        <v>15</v>
      </c>
      <c r="C5" s="16" t="s">
        <v>16</v>
      </c>
      <c r="D5" s="17">
        <v>21</v>
      </c>
      <c r="E5" s="17">
        <v>0</v>
      </c>
      <c r="F5" s="17">
        <v>3000</v>
      </c>
      <c r="G5" s="17"/>
      <c r="H5" s="18">
        <v>1423.8</v>
      </c>
      <c r="I5" s="18">
        <f t="shared" ref="I5:I35" si="0">F5+H5-G5</f>
        <v>4423.8</v>
      </c>
      <c r="J5" s="18">
        <f t="shared" ref="J5:J35" si="1">I5/2</f>
        <v>2211.9</v>
      </c>
      <c r="K5" s="17"/>
      <c r="L5" s="27"/>
      <c r="M5" s="27"/>
      <c r="N5" s="27"/>
      <c r="O5" s="27"/>
    </row>
    <row r="6" ht="39" customHeight="1" spans="1:11">
      <c r="A6" s="12">
        <v>3</v>
      </c>
      <c r="B6" s="15" t="s">
        <v>17</v>
      </c>
      <c r="C6" s="16" t="s">
        <v>18</v>
      </c>
      <c r="D6" s="17">
        <v>21</v>
      </c>
      <c r="E6" s="17">
        <v>0</v>
      </c>
      <c r="F6" s="17">
        <v>3000</v>
      </c>
      <c r="G6" s="17"/>
      <c r="H6" s="18">
        <v>1423.8</v>
      </c>
      <c r="I6" s="18">
        <f t="shared" si="0"/>
        <v>4423.8</v>
      </c>
      <c r="J6" s="18">
        <f t="shared" si="1"/>
        <v>2211.9</v>
      </c>
      <c r="K6" s="17"/>
    </row>
    <row r="7" ht="35" customHeight="1" spans="1:11">
      <c r="A7" s="12">
        <v>4</v>
      </c>
      <c r="B7" s="15" t="s">
        <v>19</v>
      </c>
      <c r="C7" s="16" t="s">
        <v>20</v>
      </c>
      <c r="D7" s="17">
        <v>21</v>
      </c>
      <c r="E7" s="17">
        <v>0</v>
      </c>
      <c r="F7" s="17">
        <v>3000</v>
      </c>
      <c r="G7" s="17"/>
      <c r="H7" s="18">
        <v>1423.8</v>
      </c>
      <c r="I7" s="18">
        <f t="shared" si="0"/>
        <v>4423.8</v>
      </c>
      <c r="J7" s="18">
        <f t="shared" si="1"/>
        <v>2211.9</v>
      </c>
      <c r="K7" s="17"/>
    </row>
    <row r="8" ht="35" customHeight="1" spans="1:11">
      <c r="A8" s="12">
        <v>5</v>
      </c>
      <c r="B8" s="15" t="s">
        <v>21</v>
      </c>
      <c r="C8" s="16" t="s">
        <v>22</v>
      </c>
      <c r="D8" s="17">
        <v>21</v>
      </c>
      <c r="E8" s="17">
        <v>0</v>
      </c>
      <c r="F8" s="17">
        <v>3000</v>
      </c>
      <c r="G8" s="17"/>
      <c r="H8" s="18">
        <v>1423.8</v>
      </c>
      <c r="I8" s="18">
        <f t="shared" si="0"/>
        <v>4423.8</v>
      </c>
      <c r="J8" s="18">
        <f t="shared" si="1"/>
        <v>2211.9</v>
      </c>
      <c r="K8" s="17"/>
    </row>
    <row r="9" ht="35" customHeight="1" spans="1:11">
      <c r="A9" s="12">
        <v>6</v>
      </c>
      <c r="B9" s="15" t="s">
        <v>23</v>
      </c>
      <c r="C9" s="16" t="s">
        <v>24</v>
      </c>
      <c r="D9" s="17">
        <v>21</v>
      </c>
      <c r="E9" s="17">
        <v>0</v>
      </c>
      <c r="F9" s="17">
        <v>3000</v>
      </c>
      <c r="G9" s="17"/>
      <c r="H9" s="18">
        <v>1423.8</v>
      </c>
      <c r="I9" s="18">
        <f t="shared" si="0"/>
        <v>4423.8</v>
      </c>
      <c r="J9" s="18">
        <f t="shared" si="1"/>
        <v>2211.9</v>
      </c>
      <c r="K9" s="17"/>
    </row>
    <row r="10" ht="35" customHeight="1" spans="1:11">
      <c r="A10" s="12">
        <v>7</v>
      </c>
      <c r="B10" s="15" t="s">
        <v>25</v>
      </c>
      <c r="C10" s="16" t="s">
        <v>26</v>
      </c>
      <c r="D10" s="17">
        <v>21</v>
      </c>
      <c r="E10" s="17">
        <v>0</v>
      </c>
      <c r="F10" s="17">
        <v>3000</v>
      </c>
      <c r="G10" s="17"/>
      <c r="H10" s="18">
        <v>1423.8</v>
      </c>
      <c r="I10" s="18">
        <f t="shared" si="0"/>
        <v>4423.8</v>
      </c>
      <c r="J10" s="18">
        <f t="shared" si="1"/>
        <v>2211.9</v>
      </c>
      <c r="K10" s="17"/>
    </row>
    <row r="11" ht="35" customHeight="1" spans="1:11">
      <c r="A11" s="12">
        <v>8</v>
      </c>
      <c r="B11" s="15" t="s">
        <v>27</v>
      </c>
      <c r="C11" s="16" t="s">
        <v>28</v>
      </c>
      <c r="D11" s="17">
        <v>21</v>
      </c>
      <c r="E11" s="17">
        <v>0</v>
      </c>
      <c r="F11" s="17">
        <v>3000</v>
      </c>
      <c r="G11" s="17"/>
      <c r="H11" s="18">
        <v>1423.8</v>
      </c>
      <c r="I11" s="18">
        <f t="shared" si="0"/>
        <v>4423.8</v>
      </c>
      <c r="J11" s="18">
        <f t="shared" si="1"/>
        <v>2211.9</v>
      </c>
      <c r="K11" s="17"/>
    </row>
    <row r="12" s="1" customFormat="1" ht="35" customHeight="1" spans="1:15">
      <c r="A12" s="12">
        <v>9</v>
      </c>
      <c r="B12" s="15" t="s">
        <v>29</v>
      </c>
      <c r="C12" s="16" t="s">
        <v>30</v>
      </c>
      <c r="D12" s="17">
        <v>21</v>
      </c>
      <c r="E12" s="17">
        <v>0</v>
      </c>
      <c r="F12" s="17">
        <v>3000</v>
      </c>
      <c r="G12" s="18">
        <v>53.2</v>
      </c>
      <c r="H12" s="18">
        <v>1423.8</v>
      </c>
      <c r="I12" s="18">
        <f t="shared" si="0"/>
        <v>4370.6</v>
      </c>
      <c r="J12" s="18">
        <f t="shared" si="1"/>
        <v>2185.3</v>
      </c>
      <c r="K12" s="17" t="s">
        <v>31</v>
      </c>
      <c r="L12" s="27"/>
      <c r="M12" s="27"/>
      <c r="N12" s="27"/>
      <c r="O12" s="27"/>
    </row>
    <row r="13" ht="35" customHeight="1" spans="1:11">
      <c r="A13" s="12">
        <v>10</v>
      </c>
      <c r="B13" s="15" t="s">
        <v>32</v>
      </c>
      <c r="C13" s="16" t="s">
        <v>33</v>
      </c>
      <c r="D13" s="17">
        <v>21</v>
      </c>
      <c r="E13" s="17">
        <v>0</v>
      </c>
      <c r="F13" s="17">
        <v>3000</v>
      </c>
      <c r="G13" s="17"/>
      <c r="H13" s="18">
        <v>1423.8</v>
      </c>
      <c r="I13" s="18">
        <f t="shared" si="0"/>
        <v>4423.8</v>
      </c>
      <c r="J13" s="18">
        <f t="shared" si="1"/>
        <v>2211.9</v>
      </c>
      <c r="K13" s="17"/>
    </row>
    <row r="14" ht="35" customHeight="1" spans="1:11">
      <c r="A14" s="12">
        <v>11</v>
      </c>
      <c r="B14" s="15" t="s">
        <v>34</v>
      </c>
      <c r="C14" s="16" t="s">
        <v>35</v>
      </c>
      <c r="D14" s="17">
        <v>21</v>
      </c>
      <c r="E14" s="17">
        <v>0</v>
      </c>
      <c r="F14" s="17">
        <v>3000</v>
      </c>
      <c r="G14" s="17"/>
      <c r="H14" s="18">
        <v>1423.8</v>
      </c>
      <c r="I14" s="18">
        <f t="shared" si="0"/>
        <v>4423.8</v>
      </c>
      <c r="J14" s="18">
        <f t="shared" si="1"/>
        <v>2211.9</v>
      </c>
      <c r="K14" s="17"/>
    </row>
    <row r="15" ht="35" customHeight="1" spans="1:11">
      <c r="A15" s="12">
        <v>12</v>
      </c>
      <c r="B15" s="15" t="s">
        <v>36</v>
      </c>
      <c r="C15" s="16" t="s">
        <v>37</v>
      </c>
      <c r="D15" s="17">
        <v>21</v>
      </c>
      <c r="E15" s="17">
        <v>0</v>
      </c>
      <c r="F15" s="17">
        <v>3000</v>
      </c>
      <c r="G15" s="17"/>
      <c r="H15" s="18">
        <v>1423.8</v>
      </c>
      <c r="I15" s="18">
        <f t="shared" si="0"/>
        <v>4423.8</v>
      </c>
      <c r="J15" s="18">
        <f t="shared" si="1"/>
        <v>2211.9</v>
      </c>
      <c r="K15" s="17"/>
    </row>
    <row r="16" ht="35" customHeight="1" spans="1:11">
      <c r="A16" s="12">
        <v>13</v>
      </c>
      <c r="B16" s="15" t="s">
        <v>38</v>
      </c>
      <c r="C16" s="16" t="s">
        <v>39</v>
      </c>
      <c r="D16" s="17">
        <v>21</v>
      </c>
      <c r="E16" s="17">
        <v>0</v>
      </c>
      <c r="F16" s="17">
        <v>3000</v>
      </c>
      <c r="G16" s="17"/>
      <c r="H16" s="18">
        <v>1423.8</v>
      </c>
      <c r="I16" s="18">
        <f t="shared" si="0"/>
        <v>4423.8</v>
      </c>
      <c r="J16" s="18">
        <f t="shared" si="1"/>
        <v>2211.9</v>
      </c>
      <c r="K16" s="17"/>
    </row>
    <row r="17" ht="35" customHeight="1" spans="1:11">
      <c r="A17" s="12">
        <v>14</v>
      </c>
      <c r="B17" s="15" t="s">
        <v>40</v>
      </c>
      <c r="C17" s="16" t="s">
        <v>41</v>
      </c>
      <c r="D17" s="17">
        <v>21</v>
      </c>
      <c r="E17" s="17">
        <v>0</v>
      </c>
      <c r="F17" s="17">
        <v>3000</v>
      </c>
      <c r="G17" s="17"/>
      <c r="H17" s="18">
        <v>1423.8</v>
      </c>
      <c r="I17" s="18">
        <f t="shared" si="0"/>
        <v>4423.8</v>
      </c>
      <c r="J17" s="18">
        <f t="shared" si="1"/>
        <v>2211.9</v>
      </c>
      <c r="K17" s="17"/>
    </row>
    <row r="18" ht="35" customHeight="1" spans="1:11">
      <c r="A18" s="12">
        <v>15</v>
      </c>
      <c r="B18" s="15" t="s">
        <v>42</v>
      </c>
      <c r="C18" s="16" t="s">
        <v>43</v>
      </c>
      <c r="D18" s="17">
        <v>21</v>
      </c>
      <c r="E18" s="17">
        <v>0</v>
      </c>
      <c r="F18" s="17">
        <v>3000</v>
      </c>
      <c r="G18" s="17"/>
      <c r="H18" s="18">
        <v>1423.8</v>
      </c>
      <c r="I18" s="18">
        <f t="shared" si="0"/>
        <v>4423.8</v>
      </c>
      <c r="J18" s="18">
        <f t="shared" si="1"/>
        <v>2211.9</v>
      </c>
      <c r="K18" s="17"/>
    </row>
    <row r="19" ht="35" customHeight="1" spans="1:11">
      <c r="A19" s="12">
        <v>16</v>
      </c>
      <c r="B19" s="15" t="s">
        <v>44</v>
      </c>
      <c r="C19" s="16" t="s">
        <v>45</v>
      </c>
      <c r="D19" s="17">
        <v>21</v>
      </c>
      <c r="E19" s="17">
        <v>0</v>
      </c>
      <c r="F19" s="17">
        <v>3000</v>
      </c>
      <c r="G19" s="17"/>
      <c r="H19" s="18">
        <v>1423.8</v>
      </c>
      <c r="I19" s="18">
        <f t="shared" si="0"/>
        <v>4423.8</v>
      </c>
      <c r="J19" s="18">
        <f t="shared" si="1"/>
        <v>2211.9</v>
      </c>
      <c r="K19" s="17"/>
    </row>
    <row r="20" ht="35" customHeight="1" spans="1:11">
      <c r="A20" s="12">
        <v>17</v>
      </c>
      <c r="B20" s="15" t="s">
        <v>46</v>
      </c>
      <c r="C20" s="16" t="s">
        <v>47</v>
      </c>
      <c r="D20" s="17">
        <v>21</v>
      </c>
      <c r="E20" s="17">
        <v>0</v>
      </c>
      <c r="F20" s="17">
        <v>3000</v>
      </c>
      <c r="G20" s="17"/>
      <c r="H20" s="18">
        <v>1423.8</v>
      </c>
      <c r="I20" s="18">
        <f t="shared" si="0"/>
        <v>4423.8</v>
      </c>
      <c r="J20" s="18">
        <f t="shared" si="1"/>
        <v>2211.9</v>
      </c>
      <c r="K20" s="17"/>
    </row>
    <row r="21" s="1" customFormat="1" ht="35" customHeight="1" spans="1:15">
      <c r="A21" s="12">
        <v>18</v>
      </c>
      <c r="B21" s="15" t="s">
        <v>48</v>
      </c>
      <c r="C21" s="17" t="s">
        <v>49</v>
      </c>
      <c r="D21" s="17">
        <v>21</v>
      </c>
      <c r="E21" s="17">
        <v>0</v>
      </c>
      <c r="F21" s="17">
        <v>3000</v>
      </c>
      <c r="G21" s="17"/>
      <c r="H21" s="18">
        <v>1423.8</v>
      </c>
      <c r="I21" s="18">
        <f t="shared" si="0"/>
        <v>4423.8</v>
      </c>
      <c r="J21" s="18">
        <f t="shared" si="1"/>
        <v>2211.9</v>
      </c>
      <c r="K21" s="17"/>
      <c r="L21" s="27"/>
      <c r="M21" s="27"/>
      <c r="N21" s="27"/>
      <c r="O21" s="27"/>
    </row>
    <row r="22" ht="35" customHeight="1" spans="1:11">
      <c r="A22" s="12">
        <v>19</v>
      </c>
      <c r="B22" s="15" t="s">
        <v>50</v>
      </c>
      <c r="C22" s="16" t="s">
        <v>51</v>
      </c>
      <c r="D22" s="17">
        <v>21</v>
      </c>
      <c r="E22" s="17">
        <v>0</v>
      </c>
      <c r="F22" s="17">
        <v>3000</v>
      </c>
      <c r="G22" s="17"/>
      <c r="H22" s="18">
        <v>1423.8</v>
      </c>
      <c r="I22" s="18">
        <f t="shared" si="0"/>
        <v>4423.8</v>
      </c>
      <c r="J22" s="18">
        <f t="shared" si="1"/>
        <v>2211.9</v>
      </c>
      <c r="K22" s="17"/>
    </row>
    <row r="23" ht="35" customHeight="1" spans="1:11">
      <c r="A23" s="12">
        <v>20</v>
      </c>
      <c r="B23" s="15" t="s">
        <v>52</v>
      </c>
      <c r="C23" s="16" t="s">
        <v>53</v>
      </c>
      <c r="D23" s="17">
        <v>21</v>
      </c>
      <c r="E23" s="17">
        <v>0</v>
      </c>
      <c r="F23" s="17">
        <v>3000</v>
      </c>
      <c r="G23" s="17"/>
      <c r="H23" s="18">
        <v>1423.8</v>
      </c>
      <c r="I23" s="18">
        <f t="shared" si="0"/>
        <v>4423.8</v>
      </c>
      <c r="J23" s="18">
        <f t="shared" si="1"/>
        <v>2211.9</v>
      </c>
      <c r="K23" s="17"/>
    </row>
    <row r="24" ht="35" customHeight="1" spans="1:11">
      <c r="A24" s="12">
        <v>21</v>
      </c>
      <c r="B24" s="15" t="s">
        <v>54</v>
      </c>
      <c r="C24" s="16" t="s">
        <v>55</v>
      </c>
      <c r="D24" s="17">
        <v>21</v>
      </c>
      <c r="E24" s="17">
        <v>0</v>
      </c>
      <c r="F24" s="17">
        <v>3000</v>
      </c>
      <c r="G24" s="17"/>
      <c r="H24" s="18">
        <v>1423.8</v>
      </c>
      <c r="I24" s="18">
        <f t="shared" si="0"/>
        <v>4423.8</v>
      </c>
      <c r="J24" s="18">
        <f t="shared" si="1"/>
        <v>2211.9</v>
      </c>
      <c r="K24" s="17"/>
    </row>
    <row r="25" ht="35" customHeight="1" spans="1:11">
      <c r="A25" s="12">
        <v>22</v>
      </c>
      <c r="B25" s="15" t="s">
        <v>56</v>
      </c>
      <c r="C25" s="16" t="s">
        <v>57</v>
      </c>
      <c r="D25" s="17">
        <v>21</v>
      </c>
      <c r="E25" s="17">
        <v>0</v>
      </c>
      <c r="F25" s="17">
        <v>3000</v>
      </c>
      <c r="G25" s="17"/>
      <c r="H25" s="18">
        <v>1423.8</v>
      </c>
      <c r="I25" s="18">
        <f t="shared" si="0"/>
        <v>4423.8</v>
      </c>
      <c r="J25" s="18">
        <f t="shared" si="1"/>
        <v>2211.9</v>
      </c>
      <c r="K25" s="17"/>
    </row>
    <row r="26" s="1" customFormat="1" ht="35" customHeight="1" spans="1:15">
      <c r="A26" s="12">
        <v>23</v>
      </c>
      <c r="B26" s="19" t="s">
        <v>58</v>
      </c>
      <c r="C26" s="20" t="s">
        <v>59</v>
      </c>
      <c r="D26" s="17">
        <v>14</v>
      </c>
      <c r="E26" s="17">
        <v>7</v>
      </c>
      <c r="F26" s="17">
        <v>3000</v>
      </c>
      <c r="G26" s="17">
        <v>808.24</v>
      </c>
      <c r="H26" s="18">
        <v>1423.8</v>
      </c>
      <c r="I26" s="18">
        <f t="shared" si="0"/>
        <v>3615.56</v>
      </c>
      <c r="J26" s="18">
        <f t="shared" si="1"/>
        <v>1807.78</v>
      </c>
      <c r="K26" s="17" t="s">
        <v>60</v>
      </c>
      <c r="L26" s="27"/>
      <c r="M26" s="27"/>
      <c r="N26" s="27"/>
      <c r="O26" s="27"/>
    </row>
    <row r="27" ht="35" customHeight="1" spans="1:11">
      <c r="A27" s="12">
        <v>24</v>
      </c>
      <c r="B27" s="15" t="s">
        <v>61</v>
      </c>
      <c r="C27" s="21" t="s">
        <v>62</v>
      </c>
      <c r="D27" s="17">
        <v>21</v>
      </c>
      <c r="E27" s="17">
        <v>0</v>
      </c>
      <c r="F27" s="17">
        <v>3000</v>
      </c>
      <c r="G27" s="17"/>
      <c r="H27" s="18">
        <v>1423.8</v>
      </c>
      <c r="I27" s="18">
        <f t="shared" si="0"/>
        <v>4423.8</v>
      </c>
      <c r="J27" s="18">
        <f t="shared" si="1"/>
        <v>2211.9</v>
      </c>
      <c r="K27" s="17"/>
    </row>
    <row r="28" ht="35" customHeight="1" spans="1:11">
      <c r="A28" s="12">
        <v>25</v>
      </c>
      <c r="B28" s="19" t="s">
        <v>63</v>
      </c>
      <c r="C28" s="20" t="s">
        <v>64</v>
      </c>
      <c r="D28" s="17">
        <v>21</v>
      </c>
      <c r="E28" s="17">
        <v>0</v>
      </c>
      <c r="F28" s="17">
        <v>3000</v>
      </c>
      <c r="G28" s="17"/>
      <c r="H28" s="18">
        <v>1423.8</v>
      </c>
      <c r="I28" s="18">
        <f t="shared" si="0"/>
        <v>4423.8</v>
      </c>
      <c r="J28" s="18">
        <f t="shared" si="1"/>
        <v>2211.9</v>
      </c>
      <c r="K28" s="17"/>
    </row>
    <row r="29" ht="35" customHeight="1" spans="1:11">
      <c r="A29" s="12">
        <v>26</v>
      </c>
      <c r="B29" s="22" t="s">
        <v>65</v>
      </c>
      <c r="C29" s="23" t="s">
        <v>66</v>
      </c>
      <c r="D29" s="17">
        <v>21</v>
      </c>
      <c r="E29" s="17">
        <v>0</v>
      </c>
      <c r="F29" s="17">
        <v>3000</v>
      </c>
      <c r="G29" s="17"/>
      <c r="H29" s="18">
        <v>1423.8</v>
      </c>
      <c r="I29" s="18">
        <f t="shared" si="0"/>
        <v>4423.8</v>
      </c>
      <c r="J29" s="18">
        <f t="shared" si="1"/>
        <v>2211.9</v>
      </c>
      <c r="K29" s="17"/>
    </row>
    <row r="30" ht="35" customHeight="1" spans="1:11">
      <c r="A30" s="12">
        <v>27</v>
      </c>
      <c r="B30" s="22" t="s">
        <v>67</v>
      </c>
      <c r="C30" s="23" t="s">
        <v>68</v>
      </c>
      <c r="D30" s="17">
        <v>21</v>
      </c>
      <c r="E30" s="17">
        <v>0</v>
      </c>
      <c r="F30" s="17">
        <v>3000</v>
      </c>
      <c r="G30" s="17"/>
      <c r="H30" s="18">
        <v>1423.8</v>
      </c>
      <c r="I30" s="18">
        <f t="shared" si="0"/>
        <v>4423.8</v>
      </c>
      <c r="J30" s="18">
        <f t="shared" si="1"/>
        <v>2211.9</v>
      </c>
      <c r="K30" s="17"/>
    </row>
    <row r="31" ht="35" customHeight="1" spans="1:11">
      <c r="A31" s="12">
        <v>28</v>
      </c>
      <c r="B31" s="22" t="s">
        <v>69</v>
      </c>
      <c r="C31" s="23" t="s">
        <v>70</v>
      </c>
      <c r="D31" s="17">
        <v>6</v>
      </c>
      <c r="E31" s="17">
        <v>15</v>
      </c>
      <c r="F31" s="17">
        <v>3000</v>
      </c>
      <c r="G31" s="17">
        <v>1596.48</v>
      </c>
      <c r="H31" s="18">
        <v>1423.8</v>
      </c>
      <c r="I31" s="18">
        <f t="shared" si="0"/>
        <v>2827.32</v>
      </c>
      <c r="J31" s="18">
        <f t="shared" si="1"/>
        <v>1413.66</v>
      </c>
      <c r="K31" s="17" t="s">
        <v>71</v>
      </c>
    </row>
    <row r="32" ht="35" customHeight="1" spans="1:11">
      <c r="A32" s="12">
        <v>29</v>
      </c>
      <c r="B32" s="22" t="s">
        <v>72</v>
      </c>
      <c r="C32" s="23" t="s">
        <v>73</v>
      </c>
      <c r="D32" s="17">
        <v>21</v>
      </c>
      <c r="E32" s="17">
        <v>0</v>
      </c>
      <c r="F32" s="17">
        <v>3000</v>
      </c>
      <c r="G32" s="17"/>
      <c r="H32" s="18">
        <v>1423.8</v>
      </c>
      <c r="I32" s="18">
        <f t="shared" si="0"/>
        <v>4423.8</v>
      </c>
      <c r="J32" s="18">
        <f t="shared" si="1"/>
        <v>2211.9</v>
      </c>
      <c r="K32" s="17"/>
    </row>
    <row r="33" ht="35" customHeight="1" spans="1:11">
      <c r="A33" s="12">
        <v>30</v>
      </c>
      <c r="B33" s="22" t="s">
        <v>74</v>
      </c>
      <c r="C33" s="23" t="s">
        <v>75</v>
      </c>
      <c r="D33" s="17">
        <v>21</v>
      </c>
      <c r="E33" s="17">
        <v>0</v>
      </c>
      <c r="F33" s="17">
        <v>3000</v>
      </c>
      <c r="G33" s="17"/>
      <c r="H33" s="18">
        <v>1423.8</v>
      </c>
      <c r="I33" s="18">
        <f t="shared" si="0"/>
        <v>4423.8</v>
      </c>
      <c r="J33" s="18">
        <f t="shared" si="1"/>
        <v>2211.9</v>
      </c>
      <c r="K33" s="17"/>
    </row>
    <row r="34" ht="35" customHeight="1" spans="1:11">
      <c r="A34" s="12">
        <v>31</v>
      </c>
      <c r="B34" s="15" t="s">
        <v>76</v>
      </c>
      <c r="C34" s="24" t="s">
        <v>77</v>
      </c>
      <c r="D34" s="17">
        <v>21</v>
      </c>
      <c r="E34" s="17">
        <v>0</v>
      </c>
      <c r="F34" s="17">
        <v>3000</v>
      </c>
      <c r="G34" s="17"/>
      <c r="H34" s="18">
        <v>1423.8</v>
      </c>
      <c r="I34" s="18">
        <f t="shared" si="0"/>
        <v>4423.8</v>
      </c>
      <c r="J34" s="18">
        <f t="shared" si="1"/>
        <v>2211.9</v>
      </c>
      <c r="K34" s="17"/>
    </row>
    <row r="35" s="1" customFormat="1" ht="35" customHeight="1" spans="1:15">
      <c r="A35" s="12">
        <v>32</v>
      </c>
      <c r="B35" s="22" t="s">
        <v>78</v>
      </c>
      <c r="C35" s="25" t="s">
        <v>79</v>
      </c>
      <c r="D35" s="17">
        <v>21</v>
      </c>
      <c r="E35" s="17">
        <v>0</v>
      </c>
      <c r="F35" s="17">
        <v>3000</v>
      </c>
      <c r="G35" s="17"/>
      <c r="H35" s="18">
        <v>1423.8</v>
      </c>
      <c r="I35" s="18">
        <f t="shared" ref="I35:I66" si="2">F35+H35-G35</f>
        <v>4423.8</v>
      </c>
      <c r="J35" s="18">
        <f t="shared" ref="J35:J57" si="3">I35/2</f>
        <v>2211.9</v>
      </c>
      <c r="K35" s="17"/>
      <c r="L35" s="27"/>
      <c r="M35" s="27"/>
      <c r="N35" s="27"/>
      <c r="O35" s="27"/>
    </row>
    <row r="36" ht="35" customHeight="1" spans="1:11">
      <c r="A36" s="12">
        <v>33</v>
      </c>
      <c r="B36" s="22" t="s">
        <v>80</v>
      </c>
      <c r="C36" s="25" t="s">
        <v>81</v>
      </c>
      <c r="D36" s="17">
        <v>21</v>
      </c>
      <c r="E36" s="17">
        <v>0</v>
      </c>
      <c r="F36" s="17">
        <v>3000</v>
      </c>
      <c r="G36" s="17"/>
      <c r="H36" s="18">
        <v>1423.8</v>
      </c>
      <c r="I36" s="18">
        <f t="shared" si="2"/>
        <v>4423.8</v>
      </c>
      <c r="J36" s="18">
        <f t="shared" si="3"/>
        <v>2211.9</v>
      </c>
      <c r="K36" s="17"/>
    </row>
    <row r="37" ht="35" customHeight="1" spans="1:11">
      <c r="A37" s="12">
        <v>34</v>
      </c>
      <c r="B37" s="22" t="s">
        <v>82</v>
      </c>
      <c r="C37" s="25" t="s">
        <v>83</v>
      </c>
      <c r="D37" s="17">
        <v>21</v>
      </c>
      <c r="E37" s="17">
        <v>0</v>
      </c>
      <c r="F37" s="17">
        <v>3000</v>
      </c>
      <c r="G37" s="17"/>
      <c r="H37" s="18">
        <v>1423.8</v>
      </c>
      <c r="I37" s="18">
        <f t="shared" si="2"/>
        <v>4423.8</v>
      </c>
      <c r="J37" s="18">
        <f t="shared" si="3"/>
        <v>2211.9</v>
      </c>
      <c r="K37" s="17"/>
    </row>
    <row r="38" ht="35" customHeight="1" spans="1:11">
      <c r="A38" s="12">
        <v>35</v>
      </c>
      <c r="B38" s="22" t="s">
        <v>84</v>
      </c>
      <c r="C38" s="25" t="s">
        <v>85</v>
      </c>
      <c r="D38" s="17">
        <v>7</v>
      </c>
      <c r="E38" s="17">
        <v>14</v>
      </c>
      <c r="F38" s="17">
        <v>3000</v>
      </c>
      <c r="G38" s="17">
        <v>1490.05</v>
      </c>
      <c r="H38" s="18">
        <v>1423.8</v>
      </c>
      <c r="I38" s="18">
        <f t="shared" si="2"/>
        <v>2933.75</v>
      </c>
      <c r="J38" s="18">
        <f t="shared" si="3"/>
        <v>1466.875</v>
      </c>
      <c r="K38" s="17" t="s">
        <v>86</v>
      </c>
    </row>
    <row r="39" ht="35" customHeight="1" spans="1:11">
      <c r="A39" s="12">
        <v>36</v>
      </c>
      <c r="B39" s="22" t="s">
        <v>87</v>
      </c>
      <c r="C39" s="25" t="s">
        <v>88</v>
      </c>
      <c r="D39" s="17">
        <v>21</v>
      </c>
      <c r="E39" s="17">
        <v>0</v>
      </c>
      <c r="F39" s="17">
        <v>3000</v>
      </c>
      <c r="G39" s="17"/>
      <c r="H39" s="18">
        <v>1423.8</v>
      </c>
      <c r="I39" s="18">
        <f t="shared" si="2"/>
        <v>4423.8</v>
      </c>
      <c r="J39" s="18">
        <f t="shared" si="3"/>
        <v>2211.9</v>
      </c>
      <c r="K39" s="17"/>
    </row>
    <row r="40" ht="35" customHeight="1" spans="1:11">
      <c r="A40" s="12">
        <v>37</v>
      </c>
      <c r="B40" s="22" t="s">
        <v>89</v>
      </c>
      <c r="C40" s="25" t="s">
        <v>90</v>
      </c>
      <c r="D40" s="17">
        <v>21</v>
      </c>
      <c r="E40" s="17">
        <v>0</v>
      </c>
      <c r="F40" s="17">
        <v>3000</v>
      </c>
      <c r="G40" s="17"/>
      <c r="H40" s="18">
        <v>1423.8</v>
      </c>
      <c r="I40" s="18">
        <f t="shared" si="2"/>
        <v>4423.8</v>
      </c>
      <c r="J40" s="18">
        <f t="shared" si="3"/>
        <v>2211.9</v>
      </c>
      <c r="K40" s="17"/>
    </row>
    <row r="41" ht="35" customHeight="1" spans="1:11">
      <c r="A41" s="12">
        <v>38</v>
      </c>
      <c r="B41" s="22" t="s">
        <v>91</v>
      </c>
      <c r="C41" s="25" t="s">
        <v>92</v>
      </c>
      <c r="D41" s="17">
        <v>21</v>
      </c>
      <c r="E41" s="17">
        <v>0</v>
      </c>
      <c r="F41" s="17">
        <v>3000</v>
      </c>
      <c r="G41" s="17"/>
      <c r="H41" s="18">
        <v>1423.8</v>
      </c>
      <c r="I41" s="18">
        <f t="shared" si="2"/>
        <v>4423.8</v>
      </c>
      <c r="J41" s="18">
        <f t="shared" si="3"/>
        <v>2211.9</v>
      </c>
      <c r="K41" s="17"/>
    </row>
    <row r="42" ht="35" customHeight="1" spans="1:11">
      <c r="A42" s="12">
        <v>39</v>
      </c>
      <c r="B42" s="22" t="s">
        <v>93</v>
      </c>
      <c r="C42" s="25" t="s">
        <v>94</v>
      </c>
      <c r="D42" s="17">
        <v>21</v>
      </c>
      <c r="E42" s="17">
        <v>0</v>
      </c>
      <c r="F42" s="17">
        <v>3000</v>
      </c>
      <c r="G42" s="17"/>
      <c r="H42" s="18">
        <v>1423.8</v>
      </c>
      <c r="I42" s="18">
        <f t="shared" si="2"/>
        <v>4423.8</v>
      </c>
      <c r="J42" s="18">
        <f t="shared" si="3"/>
        <v>2211.9</v>
      </c>
      <c r="K42" s="17"/>
    </row>
    <row r="43" ht="35" customHeight="1" spans="1:11">
      <c r="A43" s="12">
        <v>40</v>
      </c>
      <c r="B43" s="22" t="s">
        <v>95</v>
      </c>
      <c r="C43" s="25" t="s">
        <v>96</v>
      </c>
      <c r="D43" s="17">
        <v>21</v>
      </c>
      <c r="E43" s="17">
        <v>0</v>
      </c>
      <c r="F43" s="17">
        <v>3000</v>
      </c>
      <c r="G43" s="17"/>
      <c r="H43" s="18">
        <v>1423.8</v>
      </c>
      <c r="I43" s="18">
        <f t="shared" si="2"/>
        <v>4423.8</v>
      </c>
      <c r="J43" s="18">
        <f t="shared" si="3"/>
        <v>2211.9</v>
      </c>
      <c r="K43" s="17"/>
    </row>
    <row r="44" ht="35" customHeight="1" spans="1:11">
      <c r="A44" s="12">
        <v>41</v>
      </c>
      <c r="B44" s="22" t="s">
        <v>97</v>
      </c>
      <c r="C44" s="25" t="s">
        <v>98</v>
      </c>
      <c r="D44" s="17">
        <v>21</v>
      </c>
      <c r="E44" s="17">
        <v>0</v>
      </c>
      <c r="F44" s="17">
        <v>3000</v>
      </c>
      <c r="G44" s="17"/>
      <c r="H44" s="18">
        <v>1423.8</v>
      </c>
      <c r="I44" s="18">
        <f t="shared" si="2"/>
        <v>4423.8</v>
      </c>
      <c r="J44" s="18">
        <f t="shared" si="3"/>
        <v>2211.9</v>
      </c>
      <c r="K44" s="17"/>
    </row>
    <row r="45" ht="35" customHeight="1" spans="1:11">
      <c r="A45" s="12">
        <v>42</v>
      </c>
      <c r="B45" s="22" t="s">
        <v>99</v>
      </c>
      <c r="C45" s="25" t="s">
        <v>100</v>
      </c>
      <c r="D45" s="17">
        <v>21</v>
      </c>
      <c r="E45" s="17">
        <v>0</v>
      </c>
      <c r="F45" s="17">
        <v>3000</v>
      </c>
      <c r="G45" s="17"/>
      <c r="H45" s="18">
        <v>1423.8</v>
      </c>
      <c r="I45" s="18">
        <f t="shared" si="2"/>
        <v>4423.8</v>
      </c>
      <c r="J45" s="18">
        <f t="shared" si="3"/>
        <v>2211.9</v>
      </c>
      <c r="K45" s="17"/>
    </row>
    <row r="46" ht="35" customHeight="1" spans="1:11">
      <c r="A46" s="12">
        <v>43</v>
      </c>
      <c r="B46" s="22" t="s">
        <v>101</v>
      </c>
      <c r="C46" s="25" t="s">
        <v>102</v>
      </c>
      <c r="D46" s="17">
        <v>21</v>
      </c>
      <c r="E46" s="17">
        <v>0</v>
      </c>
      <c r="F46" s="17">
        <v>3000</v>
      </c>
      <c r="G46" s="17"/>
      <c r="H46" s="18">
        <v>1423.8</v>
      </c>
      <c r="I46" s="18">
        <f t="shared" si="2"/>
        <v>4423.8</v>
      </c>
      <c r="J46" s="18">
        <f t="shared" si="3"/>
        <v>2211.9</v>
      </c>
      <c r="K46" s="17"/>
    </row>
    <row r="47" ht="35" customHeight="1" spans="1:11">
      <c r="A47" s="12">
        <v>44</v>
      </c>
      <c r="B47" s="22" t="s">
        <v>103</v>
      </c>
      <c r="C47" s="25" t="s">
        <v>104</v>
      </c>
      <c r="D47" s="17">
        <v>21</v>
      </c>
      <c r="E47" s="17">
        <v>0</v>
      </c>
      <c r="F47" s="17">
        <v>3000</v>
      </c>
      <c r="G47" s="17"/>
      <c r="H47" s="18">
        <v>1423.8</v>
      </c>
      <c r="I47" s="18">
        <f t="shared" si="2"/>
        <v>4423.8</v>
      </c>
      <c r="J47" s="18">
        <f t="shared" si="3"/>
        <v>2211.9</v>
      </c>
      <c r="K47" s="17"/>
    </row>
    <row r="48" ht="35" customHeight="1" spans="1:11">
      <c r="A48" s="12">
        <v>45</v>
      </c>
      <c r="B48" s="22" t="s">
        <v>105</v>
      </c>
      <c r="C48" s="25" t="s">
        <v>106</v>
      </c>
      <c r="D48" s="17">
        <v>21</v>
      </c>
      <c r="E48" s="17">
        <v>0</v>
      </c>
      <c r="F48" s="17">
        <v>3000</v>
      </c>
      <c r="G48" s="17"/>
      <c r="H48" s="18">
        <v>1423.8</v>
      </c>
      <c r="I48" s="18">
        <f t="shared" si="2"/>
        <v>4423.8</v>
      </c>
      <c r="J48" s="18">
        <f t="shared" si="3"/>
        <v>2211.9</v>
      </c>
      <c r="K48" s="17"/>
    </row>
    <row r="49" ht="35" customHeight="1" spans="1:11">
      <c r="A49" s="12">
        <v>46</v>
      </c>
      <c r="B49" s="22" t="s">
        <v>107</v>
      </c>
      <c r="C49" s="25" t="s">
        <v>108</v>
      </c>
      <c r="D49" s="17">
        <v>21</v>
      </c>
      <c r="E49" s="17">
        <v>0</v>
      </c>
      <c r="F49" s="17">
        <v>3000</v>
      </c>
      <c r="G49" s="17"/>
      <c r="H49" s="18">
        <v>1423.8</v>
      </c>
      <c r="I49" s="18">
        <f t="shared" si="2"/>
        <v>4423.8</v>
      </c>
      <c r="J49" s="18">
        <f t="shared" si="3"/>
        <v>2211.9</v>
      </c>
      <c r="K49" s="17"/>
    </row>
    <row r="50" ht="35" customHeight="1" spans="1:11">
      <c r="A50" s="12">
        <v>47</v>
      </c>
      <c r="B50" s="22" t="s">
        <v>109</v>
      </c>
      <c r="C50" s="25" t="s">
        <v>110</v>
      </c>
      <c r="D50" s="17">
        <v>21</v>
      </c>
      <c r="E50" s="17">
        <v>0</v>
      </c>
      <c r="F50" s="17">
        <v>3000</v>
      </c>
      <c r="G50" s="17"/>
      <c r="H50" s="18">
        <v>1423.8</v>
      </c>
      <c r="I50" s="18">
        <f t="shared" si="2"/>
        <v>4423.8</v>
      </c>
      <c r="J50" s="18">
        <f t="shared" si="3"/>
        <v>2211.9</v>
      </c>
      <c r="K50" s="17"/>
    </row>
    <row r="51" ht="35" customHeight="1" spans="1:11">
      <c r="A51" s="12">
        <v>48</v>
      </c>
      <c r="B51" s="22" t="s">
        <v>111</v>
      </c>
      <c r="C51" s="25" t="s">
        <v>30</v>
      </c>
      <c r="D51" s="17">
        <v>21</v>
      </c>
      <c r="E51" s="17">
        <v>0</v>
      </c>
      <c r="F51" s="17">
        <v>3000</v>
      </c>
      <c r="G51" s="17"/>
      <c r="H51" s="18">
        <v>1423.8</v>
      </c>
      <c r="I51" s="18">
        <f t="shared" si="2"/>
        <v>4423.8</v>
      </c>
      <c r="J51" s="18">
        <f t="shared" si="3"/>
        <v>2211.9</v>
      </c>
      <c r="K51" s="17"/>
    </row>
    <row r="52" ht="35" customHeight="1" spans="1:11">
      <c r="A52" s="12">
        <v>49</v>
      </c>
      <c r="B52" s="22" t="s">
        <v>112</v>
      </c>
      <c r="C52" s="25" t="s">
        <v>113</v>
      </c>
      <c r="D52" s="17">
        <v>21</v>
      </c>
      <c r="E52" s="17">
        <v>0</v>
      </c>
      <c r="F52" s="17">
        <v>3000</v>
      </c>
      <c r="G52" s="17"/>
      <c r="H52" s="18">
        <v>1423.8</v>
      </c>
      <c r="I52" s="18">
        <f t="shared" si="2"/>
        <v>4423.8</v>
      </c>
      <c r="J52" s="18">
        <f t="shared" si="3"/>
        <v>2211.9</v>
      </c>
      <c r="K52" s="17"/>
    </row>
    <row r="53" ht="35" customHeight="1" spans="1:11">
      <c r="A53" s="12">
        <v>50</v>
      </c>
      <c r="B53" s="22" t="s">
        <v>114</v>
      </c>
      <c r="C53" s="25" t="s">
        <v>115</v>
      </c>
      <c r="D53" s="17">
        <v>21</v>
      </c>
      <c r="E53" s="17">
        <v>0</v>
      </c>
      <c r="F53" s="17">
        <v>3000</v>
      </c>
      <c r="G53" s="17"/>
      <c r="H53" s="18">
        <v>1423.8</v>
      </c>
      <c r="I53" s="18">
        <f t="shared" si="2"/>
        <v>4423.8</v>
      </c>
      <c r="J53" s="18">
        <f t="shared" si="3"/>
        <v>2211.9</v>
      </c>
      <c r="K53" s="17"/>
    </row>
    <row r="54" ht="35" customHeight="1" spans="1:11">
      <c r="A54" s="12">
        <v>51</v>
      </c>
      <c r="B54" s="22" t="s">
        <v>116</v>
      </c>
      <c r="C54" s="25" t="s">
        <v>117</v>
      </c>
      <c r="D54" s="17">
        <v>21</v>
      </c>
      <c r="E54" s="17">
        <v>0</v>
      </c>
      <c r="F54" s="17">
        <v>3000</v>
      </c>
      <c r="G54" s="17"/>
      <c r="H54" s="18">
        <v>1423.8</v>
      </c>
      <c r="I54" s="18">
        <f t="shared" si="2"/>
        <v>4423.8</v>
      </c>
      <c r="J54" s="18">
        <f t="shared" si="3"/>
        <v>2211.9</v>
      </c>
      <c r="K54" s="17"/>
    </row>
    <row r="55" ht="35" customHeight="1" spans="1:11">
      <c r="A55" s="12">
        <v>52</v>
      </c>
      <c r="B55" s="22" t="s">
        <v>118</v>
      </c>
      <c r="C55" s="25" t="s">
        <v>119</v>
      </c>
      <c r="D55" s="17">
        <v>21</v>
      </c>
      <c r="E55" s="17">
        <v>0</v>
      </c>
      <c r="F55" s="17">
        <v>3000</v>
      </c>
      <c r="G55" s="17"/>
      <c r="H55" s="18">
        <v>1423.8</v>
      </c>
      <c r="I55" s="18">
        <f t="shared" si="2"/>
        <v>4423.8</v>
      </c>
      <c r="J55" s="18">
        <f t="shared" si="3"/>
        <v>2211.9</v>
      </c>
      <c r="K55" s="17"/>
    </row>
    <row r="56" ht="35" customHeight="1" spans="1:11">
      <c r="A56" s="12">
        <v>53</v>
      </c>
      <c r="B56" s="22" t="s">
        <v>120</v>
      </c>
      <c r="C56" s="25" t="s">
        <v>121</v>
      </c>
      <c r="D56" s="17">
        <v>21</v>
      </c>
      <c r="E56" s="17">
        <v>0</v>
      </c>
      <c r="F56" s="17">
        <v>3000</v>
      </c>
      <c r="G56" s="17"/>
      <c r="H56" s="18">
        <v>1423.8</v>
      </c>
      <c r="I56" s="18">
        <f t="shared" si="2"/>
        <v>4423.8</v>
      </c>
      <c r="J56" s="18">
        <f t="shared" si="3"/>
        <v>2211.9</v>
      </c>
      <c r="K56" s="17"/>
    </row>
    <row r="57" ht="35" customHeight="1" spans="1:11">
      <c r="A57" s="12">
        <v>54</v>
      </c>
      <c r="B57" s="22" t="s">
        <v>122</v>
      </c>
      <c r="C57" s="25" t="s">
        <v>123</v>
      </c>
      <c r="D57" s="17">
        <v>21</v>
      </c>
      <c r="E57" s="17">
        <v>0</v>
      </c>
      <c r="F57" s="17">
        <v>3000</v>
      </c>
      <c r="G57" s="17"/>
      <c r="H57" s="18">
        <v>1423.8</v>
      </c>
      <c r="I57" s="18">
        <f t="shared" si="2"/>
        <v>4423.8</v>
      </c>
      <c r="J57" s="18">
        <f t="shared" si="3"/>
        <v>2211.9</v>
      </c>
      <c r="K57" s="17"/>
    </row>
    <row r="58" ht="35" customHeight="1" spans="1:11">
      <c r="A58" s="12">
        <v>55</v>
      </c>
      <c r="B58" s="22" t="s">
        <v>124</v>
      </c>
      <c r="C58" s="25" t="s">
        <v>125</v>
      </c>
      <c r="D58" s="17">
        <v>20</v>
      </c>
      <c r="E58" s="17">
        <v>1</v>
      </c>
      <c r="F58" s="17">
        <v>2800</v>
      </c>
      <c r="G58" s="17">
        <v>97.97</v>
      </c>
      <c r="H58" s="18">
        <v>1407.8</v>
      </c>
      <c r="I58" s="18">
        <f t="shared" si="2"/>
        <v>4109.83</v>
      </c>
      <c r="J58" s="18">
        <f t="shared" ref="J58:J66" si="4">I58/2</f>
        <v>2054.915</v>
      </c>
      <c r="K58" s="17" t="s">
        <v>126</v>
      </c>
    </row>
    <row r="59" ht="35" customHeight="1" spans="1:11">
      <c r="A59" s="12">
        <v>56</v>
      </c>
      <c r="B59" s="22" t="s">
        <v>127</v>
      </c>
      <c r="C59" s="25" t="s">
        <v>128</v>
      </c>
      <c r="D59" s="17">
        <v>21</v>
      </c>
      <c r="E59" s="17">
        <v>0</v>
      </c>
      <c r="F59" s="17">
        <v>2800</v>
      </c>
      <c r="G59" s="17"/>
      <c r="H59" s="18">
        <v>1407.8</v>
      </c>
      <c r="I59" s="18">
        <f t="shared" si="2"/>
        <v>4207.8</v>
      </c>
      <c r="J59" s="18">
        <f t="shared" si="4"/>
        <v>2103.9</v>
      </c>
      <c r="K59" s="17"/>
    </row>
    <row r="60" ht="35" customHeight="1" spans="1:11">
      <c r="A60" s="12">
        <v>57</v>
      </c>
      <c r="B60" s="22" t="s">
        <v>129</v>
      </c>
      <c r="C60" s="25" t="s">
        <v>130</v>
      </c>
      <c r="D60" s="17">
        <v>21</v>
      </c>
      <c r="E60" s="17">
        <v>0</v>
      </c>
      <c r="F60" s="17">
        <v>2800</v>
      </c>
      <c r="G60" s="17"/>
      <c r="H60" s="18">
        <v>1407.8</v>
      </c>
      <c r="I60" s="18">
        <f t="shared" si="2"/>
        <v>4207.8</v>
      </c>
      <c r="J60" s="18">
        <f t="shared" si="4"/>
        <v>2103.9</v>
      </c>
      <c r="K60" s="17"/>
    </row>
    <row r="61" ht="35" customHeight="1" spans="1:11">
      <c r="A61" s="12">
        <v>58</v>
      </c>
      <c r="B61" s="22" t="s">
        <v>131</v>
      </c>
      <c r="C61" s="25" t="s">
        <v>132</v>
      </c>
      <c r="D61" s="17">
        <v>21</v>
      </c>
      <c r="E61" s="17">
        <v>0</v>
      </c>
      <c r="F61" s="17">
        <v>2800</v>
      </c>
      <c r="G61" s="17"/>
      <c r="H61" s="18">
        <v>1407.8</v>
      </c>
      <c r="I61" s="18">
        <f t="shared" si="2"/>
        <v>4207.8</v>
      </c>
      <c r="J61" s="18">
        <f t="shared" si="4"/>
        <v>2103.9</v>
      </c>
      <c r="K61" s="17"/>
    </row>
    <row r="62" ht="35" customHeight="1" spans="1:11">
      <c r="A62" s="12">
        <v>59</v>
      </c>
      <c r="B62" s="22" t="s">
        <v>133</v>
      </c>
      <c r="C62" s="25" t="s">
        <v>134</v>
      </c>
      <c r="D62" s="17">
        <v>21</v>
      </c>
      <c r="E62" s="17">
        <v>0</v>
      </c>
      <c r="F62" s="17">
        <v>2800</v>
      </c>
      <c r="G62" s="17"/>
      <c r="H62" s="18">
        <v>1407.8</v>
      </c>
      <c r="I62" s="18">
        <f t="shared" si="2"/>
        <v>4207.8</v>
      </c>
      <c r="J62" s="18">
        <f t="shared" si="4"/>
        <v>2103.9</v>
      </c>
      <c r="K62" s="17"/>
    </row>
    <row r="63" ht="35" customHeight="1" spans="1:11">
      <c r="A63" s="12">
        <v>60</v>
      </c>
      <c r="B63" s="22" t="s">
        <v>135</v>
      </c>
      <c r="C63" s="25" t="s">
        <v>136</v>
      </c>
      <c r="D63" s="17">
        <v>21</v>
      </c>
      <c r="E63" s="17">
        <v>0</v>
      </c>
      <c r="F63" s="17">
        <v>2800</v>
      </c>
      <c r="G63" s="17"/>
      <c r="H63" s="18">
        <v>1407.8</v>
      </c>
      <c r="I63" s="18">
        <f t="shared" si="2"/>
        <v>4207.8</v>
      </c>
      <c r="J63" s="18">
        <f t="shared" si="4"/>
        <v>2103.9</v>
      </c>
      <c r="K63" s="17"/>
    </row>
    <row r="64" ht="35" customHeight="1" spans="1:11">
      <c r="A64" s="12">
        <v>61</v>
      </c>
      <c r="B64" s="22" t="s">
        <v>137</v>
      </c>
      <c r="C64" s="25" t="s">
        <v>138</v>
      </c>
      <c r="D64" s="17">
        <v>21</v>
      </c>
      <c r="E64" s="17">
        <v>0</v>
      </c>
      <c r="F64" s="17">
        <v>2800</v>
      </c>
      <c r="G64" s="17"/>
      <c r="H64" s="18">
        <v>1407.8</v>
      </c>
      <c r="I64" s="18">
        <f t="shared" si="2"/>
        <v>4207.8</v>
      </c>
      <c r="J64" s="18">
        <f t="shared" si="4"/>
        <v>2103.9</v>
      </c>
      <c r="K64" s="17"/>
    </row>
    <row r="65" ht="35" customHeight="1" spans="1:11">
      <c r="A65" s="12">
        <v>62</v>
      </c>
      <c r="B65" s="22" t="s">
        <v>139</v>
      </c>
      <c r="C65" s="25" t="s">
        <v>140</v>
      </c>
      <c r="D65" s="17">
        <v>21</v>
      </c>
      <c r="E65" s="17">
        <v>0</v>
      </c>
      <c r="F65" s="17">
        <v>2800</v>
      </c>
      <c r="G65" s="17"/>
      <c r="H65" s="18">
        <v>1407.8</v>
      </c>
      <c r="I65" s="18">
        <f t="shared" si="2"/>
        <v>4207.8</v>
      </c>
      <c r="J65" s="18">
        <f t="shared" si="4"/>
        <v>2103.9</v>
      </c>
      <c r="K65" s="17"/>
    </row>
    <row r="66" ht="50.1" customHeight="1" spans="1:11">
      <c r="A66" s="12" t="s">
        <v>141</v>
      </c>
      <c r="B66" s="13"/>
      <c r="C66" s="12">
        <v>62</v>
      </c>
      <c r="D66" s="17" t="s">
        <v>142</v>
      </c>
      <c r="E66" s="17"/>
      <c r="F66" s="18">
        <f>SUM(F4:F65)</f>
        <v>184400</v>
      </c>
      <c r="G66" s="18">
        <f>SUM(G4:G65)</f>
        <v>4045.94</v>
      </c>
      <c r="H66" s="18">
        <f>SUM(H4:H65)</f>
        <v>88147.6000000001</v>
      </c>
      <c r="I66" s="18">
        <f>SUM(I4:I65)</f>
        <v>268501.66</v>
      </c>
      <c r="J66" s="18">
        <f>SUM(J4:J65)</f>
        <v>134250.83</v>
      </c>
      <c r="K66" s="17"/>
    </row>
    <row r="67" ht="19.5" customHeight="1" spans="1:11">
      <c r="A67" s="28" t="s">
        <v>143</v>
      </c>
      <c r="B67" s="29"/>
      <c r="C67" s="28"/>
      <c r="D67" s="28"/>
      <c r="E67" s="28"/>
      <c r="F67" s="28"/>
      <c r="G67" s="30"/>
      <c r="H67" s="31"/>
      <c r="I67" s="30"/>
      <c r="K67" s="33"/>
    </row>
    <row r="68" ht="23.25" customHeight="1" spans="1:11">
      <c r="A68" s="30" t="s">
        <v>144</v>
      </c>
      <c r="B68" s="32"/>
      <c r="C68" s="30"/>
      <c r="D68" s="30"/>
      <c r="E68" s="30"/>
      <c r="F68" s="30"/>
      <c r="G68" s="30"/>
      <c r="H68" s="31"/>
      <c r="J68" s="33"/>
      <c r="K68" s="33"/>
    </row>
    <row r="69" ht="21.75" customHeight="1" spans="1:10">
      <c r="A69" s="30" t="s">
        <v>145</v>
      </c>
      <c r="B69" s="32"/>
      <c r="C69" s="30"/>
      <c r="D69" s="30"/>
      <c r="E69" s="30"/>
      <c r="F69" s="30"/>
      <c r="J69" s="33"/>
    </row>
    <row r="70" spans="11:11">
      <c r="K70" s="34"/>
    </row>
  </sheetData>
  <autoFilter ref="A1:K70">
    <extLst/>
  </autoFilter>
  <mergeCells count="4">
    <mergeCell ref="A1:K1"/>
    <mergeCell ref="A2:J2"/>
    <mergeCell ref="A66:B66"/>
    <mergeCell ref="D66:E66"/>
  </mergeCells>
  <printOptions horizontalCentered="1"/>
  <pageMargins left="0.511811023622047" right="0.511811023622047" top="0.393700787401575" bottom="0.393700787401575" header="0.31496062992126" footer="0.31496062992126"/>
  <pageSetup paperSize="9" scale="50" orientation="landscape" verticalDpi="300"/>
  <headerFooter>
    <oddFooter>&amp;C第 &amp;P 页，共 &amp;N 页</oddFooter>
  </headerFooter>
  <rowBreaks count="6" manualBreakCount="6">
    <brk id="19" max="10" man="1"/>
    <brk id="35" max="10" man="1"/>
    <brk id="51" max="10" man="1"/>
    <brk id="70" max="16383" man="1"/>
    <brk id="71"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2022-05-09T01:59:00Z</cp:lastPrinted>
  <dcterms:modified xsi:type="dcterms:W3CDTF">2023-07-05T08:14:35Z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11</vt:lpwstr>
  </property>
  <property fmtid="{D5CDD505-2E9C-101B-9397-08002B2CF9AE}" pid="4" name="ICV">
    <vt:lpwstr>FC8E7AB360874421B66B6E031966753C</vt:lpwstr>
  </property>
</Properties>
</file>