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5" windowHeight="9675"/>
  </bookViews>
  <sheets>
    <sheet name="Sheet1" sheetId="1" r:id="rId1"/>
  </sheets>
  <definedNames>
    <definedName name="_xlnm._FilterDatabase" localSheetId="0" hidden="1">Sheet1!$A$1:$K$43</definedName>
    <definedName name="_xlnm.Print_Area" localSheetId="0">Sheet1!$A$1:$K$43</definedName>
    <definedName name="_xlnm.Print_Titles" localSheetId="0">Sheet1!$1:$3</definedName>
    <definedName name="vlookup">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<sst xmlns="http://schemas.openxmlformats.org/spreadsheetml/2006/main" count="92" uniqueCount="92">
  <si>
    <t>沈阳市高校毕业生基层公共岗位服务计划财政资金结算月统计表</t>
  </si>
  <si>
    <t>区、县（市）:浑南区</t>
  </si>
  <si>
    <t>序号</t>
  </si>
  <si>
    <t>姓名</t>
  </si>
  <si>
    <t>身份证号码</t>
  </si>
  <si>
    <t>出勤
天数</t>
  </si>
  <si>
    <t>缺勤
天数</t>
  </si>
  <si>
    <t>应发
补贴（元）</t>
  </si>
  <si>
    <t>扣发
补贴（元）</t>
  </si>
  <si>
    <t>五险一金单位部分金额（元）</t>
  </si>
  <si>
    <t>区县财政实际支出金额（元）</t>
  </si>
  <si>
    <t>市财政补助金额（元）</t>
  </si>
  <si>
    <t>备  注</t>
  </si>
  <si>
    <t>李婉荣</t>
  </si>
  <si>
    <t>211022********3922</t>
  </si>
  <si>
    <t>马子乔</t>
  </si>
  <si>
    <t>210402********1520</t>
  </si>
  <si>
    <t>张松</t>
  </si>
  <si>
    <t>211021********0812</t>
  </si>
  <si>
    <t>李赫</t>
  </si>
  <si>
    <t>210403********0326</t>
  </si>
  <si>
    <t>焦阳</t>
  </si>
  <si>
    <t>210224********1228</t>
  </si>
  <si>
    <t>刘香宜</t>
  </si>
  <si>
    <t>210102********7223</t>
  </si>
  <si>
    <t>纪长明</t>
  </si>
  <si>
    <t>210104********141X</t>
  </si>
  <si>
    <t>10日、15日、30日三天年假。</t>
  </si>
  <si>
    <t>高亮</t>
  </si>
  <si>
    <t>210112********1624</t>
  </si>
  <si>
    <t>刘雪娇</t>
  </si>
  <si>
    <t>210102********6927</t>
  </si>
  <si>
    <t>1日、10日、14日三天产检；20-24日、29-30日，共计7天育儿假。</t>
  </si>
  <si>
    <t>范广威</t>
  </si>
  <si>
    <t>211021********1515</t>
  </si>
  <si>
    <t>邢佳悦</t>
  </si>
  <si>
    <t>210724********0643</t>
  </si>
  <si>
    <t>童鑫</t>
  </si>
  <si>
    <t>210106********5846</t>
  </si>
  <si>
    <t>宋宇昊</t>
  </si>
  <si>
    <t>210302********2112</t>
  </si>
  <si>
    <t>王迪</t>
  </si>
  <si>
    <t>211321********0669</t>
  </si>
  <si>
    <t>杜阳</t>
  </si>
  <si>
    <t>210112********2822</t>
  </si>
  <si>
    <t>李婷</t>
  </si>
  <si>
    <t>210124********2464</t>
  </si>
  <si>
    <t>王雨晨</t>
  </si>
  <si>
    <t>211303********3221</t>
  </si>
  <si>
    <t>魏慧欣</t>
  </si>
  <si>
    <t>152221********1428</t>
  </si>
  <si>
    <t>徐亚楠</t>
  </si>
  <si>
    <t>210502********1228</t>
  </si>
  <si>
    <t>吴禹辰</t>
  </si>
  <si>
    <t>210502********183X</t>
  </si>
  <si>
    <t>陈晨</t>
  </si>
  <si>
    <t>210114********1225</t>
  </si>
  <si>
    <t>11月1日休产假，因财政请款原因及生育期间补贴与生育津贴不能同时兼得。产假期间，单位垫付的个人部分保险金额需在发放生育津贴时统一归还区财政。</t>
  </si>
  <si>
    <t>葛诗婳</t>
  </si>
  <si>
    <t>210112********402X</t>
  </si>
  <si>
    <t>张文沫</t>
  </si>
  <si>
    <t>210112********1640</t>
  </si>
  <si>
    <t>廖婧文</t>
  </si>
  <si>
    <t>210104********142X</t>
  </si>
  <si>
    <t>张琬婷</t>
  </si>
  <si>
    <t>210522********0021</t>
  </si>
  <si>
    <t>李执中</t>
  </si>
  <si>
    <t>210104********0512</t>
  </si>
  <si>
    <t>田演霞</t>
  </si>
  <si>
    <t>211282********5025</t>
  </si>
  <si>
    <t>韩富华</t>
  </si>
  <si>
    <t>210682********235X</t>
  </si>
  <si>
    <t>刘闻彧</t>
  </si>
  <si>
    <t>210111*******4211</t>
  </si>
  <si>
    <t>1-2日、6-9日、13-16日、20-23日，共计13天事假。</t>
  </si>
  <si>
    <t>孙岩香</t>
  </si>
  <si>
    <t>210281********3428</t>
  </si>
  <si>
    <t>杨春雨</t>
  </si>
  <si>
    <t>210282********6624</t>
  </si>
  <si>
    <t>何彩威</t>
  </si>
  <si>
    <t>210111********6223</t>
  </si>
  <si>
    <t>石入存</t>
  </si>
  <si>
    <t>210112********3041</t>
  </si>
  <si>
    <t>王真茹</t>
  </si>
  <si>
    <t>210112********1228</t>
  </si>
  <si>
    <t>曲  直</t>
  </si>
  <si>
    <t>210682********516X</t>
  </si>
  <si>
    <t>总人数</t>
  </si>
  <si>
    <t>总计</t>
  </si>
  <si>
    <r>
      <rPr>
        <sz val="14"/>
        <color indexed="8"/>
        <rFont val="宋体"/>
        <charset val="134"/>
      </rPr>
      <t xml:space="preserve">   </t>
    </r>
    <r>
      <rPr>
        <sz val="12"/>
        <color indexed="8"/>
        <rFont val="宋体"/>
        <charset val="134"/>
      </rPr>
      <t>说明：1.应发补贴含五险一金个人部分，扣发补贴按照管理暂行办法规定计算填写，9=6-7+8，10=9÷2；</t>
    </r>
  </si>
  <si>
    <t xml:space="preserve">          2.此表由各区、县（市）人力资源和社会保障部门加盖公章后向市人力资源和社会保障部门上报，并做为市财政拨付补助资金的依据。</t>
  </si>
  <si>
    <t xml:space="preserve">          3.其他需说明事宜在备注中填写。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</si>
</sst>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3">
    <font>
      <sz val="11"/>
      <color theme="1"/>
      <name val="宋体"/>
      <charset val="134"/>
      <scheme val="minor"/>
    </font>
    <font>
      <sz val="22"/>
      <color indexed="8"/>
      <name val="方正小标宋简体"/>
      <charset val="134"/>
    </font>
    <font>
      <sz val="12"/>
      <color indexed="8"/>
      <name val="宋体"/>
      <charset val="134"/>
    </font>
    <font>
      <sz val="12"/>
      <color indexed="8"/>
      <name val="宋体"/>
      <charset val="134"/>
      <scheme val="minor"/>
    </font>
    <font>
      <sz val="12"/>
      <name val="宋体"/>
      <charset val="134"/>
      <scheme val="minor"/>
    </font>
    <font>
      <sz val="12"/>
      <color theme="1"/>
      <name val="宋体"/>
      <charset val="134"/>
      <scheme val="minor"/>
    </font>
    <font>
      <sz val="14"/>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宋体"/>
      <charset val="134"/>
    </font>
    <font>
      <sz val="10"/>
      <name val="Arial"/>
      <charset val="134"/>
    </font>
    <font>
      <sz val="11"/>
      <color theme="1"/>
      <name val="Tahoma"/>
      <charset val="134"/>
    </font>
    <font>
      <sz val="11"/>
      <color indexed="17"/>
      <name val="宋体"/>
      <charset val="134"/>
    </font>
  </fonts>
  <fills count="3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28" fillId="0" borderId="0"/>
    <xf numFmtId="0" fontId="7" fillId="0" borderId="0">
      <alignment vertical="center"/>
    </xf>
    <xf numFmtId="0" fontId="28"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0" fillId="0" borderId="0">
      <alignment vertical="center"/>
    </xf>
    <xf numFmtId="0" fontId="7" fillId="0" borderId="0">
      <alignment vertical="center"/>
    </xf>
    <xf numFmtId="0" fontId="28" fillId="0" borderId="0"/>
    <xf numFmtId="0" fontId="28" fillId="0" borderId="0"/>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28" fillId="0" borderId="0">
      <alignment vertical="center"/>
    </xf>
    <xf numFmtId="0" fontId="28"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9" fillId="35" borderId="0" applyNumberFormat="0" applyBorder="0" applyAlignment="0" applyProtection="0">
      <alignment vertical="center"/>
    </xf>
    <xf numFmtId="0" fontId="7" fillId="0" borderId="0">
      <alignment vertical="center"/>
    </xf>
    <xf numFmtId="0" fontId="28" fillId="0" borderId="0">
      <alignment vertical="center"/>
    </xf>
    <xf numFmtId="0" fontId="7" fillId="0" borderId="0">
      <alignment vertical="center"/>
    </xf>
    <xf numFmtId="0" fontId="28" fillId="0" borderId="0"/>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30" fillId="0" borderId="0"/>
    <xf numFmtId="0" fontId="7" fillId="0" borderId="0">
      <alignment vertical="center"/>
    </xf>
    <xf numFmtId="0" fontId="0"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30"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28" fillId="0" borderId="0">
      <alignment vertical="center"/>
    </xf>
    <xf numFmtId="0" fontId="28"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28" fillId="0" borderId="0"/>
    <xf numFmtId="0" fontId="7" fillId="0" borderId="0">
      <alignment vertical="center"/>
    </xf>
    <xf numFmtId="0" fontId="28"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0"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0" fillId="0" borderId="0">
      <alignment vertical="center"/>
    </xf>
    <xf numFmtId="0" fontId="7" fillId="0" borderId="0">
      <alignment vertical="center"/>
    </xf>
    <xf numFmtId="0" fontId="7" fillId="0" borderId="0">
      <alignment vertical="center"/>
    </xf>
    <xf numFmtId="0" fontId="28" fillId="0" borderId="0"/>
    <xf numFmtId="0" fontId="28"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alignment vertical="center"/>
    </xf>
    <xf numFmtId="0" fontId="0"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0"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0" fillId="0" borderId="0">
      <alignment vertical="center"/>
    </xf>
    <xf numFmtId="0" fontId="28" fillId="0" borderId="0"/>
    <xf numFmtId="0" fontId="7"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28" fillId="0" borderId="0"/>
    <xf numFmtId="0" fontId="7" fillId="0" borderId="0">
      <alignment vertical="center"/>
    </xf>
    <xf numFmtId="0" fontId="7" fillId="0" borderId="0">
      <alignment vertical="center"/>
    </xf>
    <xf numFmtId="0" fontId="0" fillId="0" borderId="0">
      <alignment vertical="center"/>
    </xf>
    <xf numFmtId="0" fontId="28" fillId="0" borderId="0"/>
    <xf numFmtId="0" fontId="7" fillId="0" borderId="0">
      <alignment vertical="center"/>
    </xf>
    <xf numFmtId="0" fontId="28" fillId="0" borderId="0">
      <alignment vertical="center"/>
    </xf>
    <xf numFmtId="0" fontId="7" fillId="0" borderId="0">
      <alignment vertical="center"/>
    </xf>
    <xf numFmtId="0" fontId="0"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0" fillId="0" borderId="0">
      <alignment vertical="center"/>
    </xf>
    <xf numFmtId="0" fontId="28" fillId="0" borderId="0"/>
    <xf numFmtId="0" fontId="7" fillId="0" borderId="0">
      <alignment vertical="center"/>
    </xf>
    <xf numFmtId="0" fontId="28" fillId="0" borderId="0"/>
    <xf numFmtId="0" fontId="28" fillId="0" borderId="0">
      <alignment vertical="center"/>
    </xf>
    <xf numFmtId="0" fontId="28" fillId="0" borderId="0"/>
    <xf numFmtId="0" fontId="28" fillId="0" borderId="0"/>
    <xf numFmtId="0" fontId="28" fillId="0" borderId="0"/>
    <xf numFmtId="0" fontId="0" fillId="0" borderId="0">
      <alignment vertical="center"/>
    </xf>
    <xf numFmtId="0" fontId="28" fillId="0" borderId="0"/>
    <xf numFmtId="0" fontId="0" fillId="0" borderId="0">
      <alignment vertical="center"/>
    </xf>
    <xf numFmtId="0" fontId="28" fillId="0" borderId="0"/>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0" fillId="0" borderId="0">
      <alignment vertical="center"/>
    </xf>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7" fillId="0" borderId="0">
      <alignment vertical="center"/>
    </xf>
    <xf numFmtId="0" fontId="0"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xf numFmtId="0" fontId="28" fillId="0" borderId="0"/>
    <xf numFmtId="0" fontId="28" fillId="0" borderId="0">
      <alignment vertical="center"/>
    </xf>
    <xf numFmtId="0" fontId="7" fillId="0" borderId="0">
      <alignment vertical="center"/>
    </xf>
    <xf numFmtId="0" fontId="28" fillId="0" borderId="0"/>
    <xf numFmtId="0" fontId="28" fillId="0" borderId="0">
      <alignment vertical="center"/>
    </xf>
    <xf numFmtId="0" fontId="7" fillId="0" borderId="0">
      <alignment vertical="center"/>
    </xf>
    <xf numFmtId="0" fontId="7" fillId="0" borderId="0">
      <alignment vertical="center"/>
    </xf>
    <xf numFmtId="0" fontId="28" fillId="0" borderId="0"/>
    <xf numFmtId="0" fontId="28" fillId="0" borderId="0"/>
    <xf numFmtId="0" fontId="0" fillId="0" borderId="0">
      <alignment vertical="center"/>
    </xf>
    <xf numFmtId="0" fontId="28" fillId="0" borderId="0"/>
    <xf numFmtId="0" fontId="7"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0" fillId="0" borderId="0">
      <alignment vertical="center"/>
    </xf>
    <xf numFmtId="0" fontId="28" fillId="0" borderId="0">
      <alignment vertical="center"/>
    </xf>
    <xf numFmtId="0" fontId="0" fillId="0" borderId="0">
      <alignment vertical="center"/>
    </xf>
    <xf numFmtId="0" fontId="28"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28"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7" fillId="0" borderId="0">
      <alignment vertical="center"/>
    </xf>
    <xf numFmtId="0" fontId="28" fillId="0" borderId="0"/>
    <xf numFmtId="0" fontId="28" fillId="0" borderId="0"/>
    <xf numFmtId="0" fontId="28" fillId="0" borderId="0">
      <alignment vertical="center"/>
    </xf>
    <xf numFmtId="0" fontId="0" fillId="0" borderId="0">
      <alignment vertical="center"/>
    </xf>
    <xf numFmtId="0" fontId="7"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7" fillId="0" borderId="0">
      <alignment vertical="center"/>
    </xf>
    <xf numFmtId="0" fontId="0" fillId="0" borderId="0">
      <alignment vertical="center"/>
    </xf>
    <xf numFmtId="0" fontId="28" fillId="0" borderId="0">
      <alignment vertical="center"/>
    </xf>
    <xf numFmtId="0" fontId="7" fillId="0" borderId="0">
      <alignment vertical="center"/>
    </xf>
    <xf numFmtId="0" fontId="0" fillId="0" borderId="0">
      <alignment vertical="center"/>
    </xf>
    <xf numFmtId="0" fontId="28" fillId="0" borderId="0">
      <alignment vertical="center"/>
    </xf>
    <xf numFmtId="0" fontId="28" fillId="0" borderId="0"/>
    <xf numFmtId="0" fontId="28" fillId="0" borderId="0"/>
    <xf numFmtId="0" fontId="0" fillId="0" borderId="0">
      <alignment vertical="center"/>
    </xf>
    <xf numFmtId="0" fontId="28" fillId="0" borderId="0"/>
    <xf numFmtId="0" fontId="30" fillId="0" borderId="0"/>
    <xf numFmtId="0" fontId="0" fillId="0" borderId="0">
      <alignment vertical="center"/>
    </xf>
    <xf numFmtId="0" fontId="30" fillId="0" borderId="0"/>
    <xf numFmtId="0" fontId="0" fillId="0" borderId="0">
      <alignment vertical="center"/>
    </xf>
    <xf numFmtId="0" fontId="7" fillId="0" borderId="0">
      <alignment vertical="center"/>
    </xf>
    <xf numFmtId="0" fontId="28" fillId="0" borderId="0"/>
    <xf numFmtId="0" fontId="3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 fillId="0" borderId="0">
      <alignment vertical="center"/>
    </xf>
    <xf numFmtId="0" fontId="28" fillId="0" borderId="0"/>
    <xf numFmtId="0" fontId="7"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 fillId="0" borderId="0">
      <alignment vertical="center"/>
    </xf>
    <xf numFmtId="0" fontId="28" fillId="0" borderId="0"/>
    <xf numFmtId="0" fontId="28" fillId="0" borderId="0"/>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7" fillId="0" borderId="0">
      <alignment vertical="center"/>
    </xf>
    <xf numFmtId="0" fontId="7"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32" fillId="36" borderId="0" applyNumberFormat="0" applyBorder="0" applyAlignment="0" applyProtection="0">
      <alignment vertical="center"/>
    </xf>
  </cellStyleXfs>
  <cellXfs count="35">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Fill="1" applyAlignment="1">
      <alignment horizontal="center" vertical="center"/>
    </xf>
    <xf numFmtId="0" fontId="0" fillId="3" borderId="0" xfId="0" applyFill="1" applyAlignment="1">
      <alignment horizontal="center" vertical="center"/>
    </xf>
    <xf numFmtId="176" fontId="0" fillId="3" borderId="0" xfId="0" applyNumberFormat="1" applyFill="1">
      <alignment vertical="center"/>
    </xf>
    <xf numFmtId="0" fontId="0" fillId="3" borderId="0" xfId="0" applyFill="1" applyBorder="1">
      <alignment vertical="center"/>
    </xf>
    <xf numFmtId="0" fontId="1" fillId="3" borderId="0" xfId="0" applyFont="1" applyFill="1" applyAlignment="1">
      <alignment horizontal="center" vertical="center"/>
    </xf>
    <xf numFmtId="0" fontId="1" fillId="0" borderId="0" xfId="0" applyFont="1" applyFill="1" applyAlignment="1">
      <alignment horizontal="center" vertical="center"/>
    </xf>
    <xf numFmtId="0" fontId="2" fillId="3" borderId="0" xfId="0" applyFont="1" applyFill="1" applyBorder="1" applyAlignment="1">
      <alignment horizontal="left" vertical="center"/>
    </xf>
    <xf numFmtId="0" fontId="2" fillId="0" borderId="0" xfId="0" applyFont="1" applyFill="1" applyBorder="1" applyAlignment="1">
      <alignment horizontal="left" vertical="center"/>
    </xf>
    <xf numFmtId="0" fontId="2"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0" fontId="4" fillId="0" borderId="2" xfId="218" applyFont="1" applyFill="1" applyBorder="1" applyAlignment="1">
      <alignment horizontal="center" vertical="center"/>
    </xf>
    <xf numFmtId="49" fontId="4" fillId="3" borderId="2" xfId="118" applyNumberFormat="1" applyFont="1" applyFill="1" applyBorder="1" applyAlignment="1">
      <alignment horizontal="center" vertical="center" wrapText="1"/>
    </xf>
    <xf numFmtId="0" fontId="3" fillId="3" borderId="2" xfId="477" applyFont="1" applyFill="1" applyBorder="1" applyAlignment="1">
      <alignment horizontal="center" vertical="center" wrapText="1"/>
    </xf>
    <xf numFmtId="177" fontId="3" fillId="3" borderId="2" xfId="477"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3" borderId="3" xfId="477" applyFont="1" applyFill="1" applyBorder="1" applyAlignment="1">
      <alignment horizontal="center" vertical="center" wrapText="1"/>
    </xf>
    <xf numFmtId="0" fontId="4" fillId="0" borderId="2" xfId="125" applyFont="1" applyFill="1" applyBorder="1" applyAlignment="1">
      <alignment horizontal="center" vertical="center" wrapText="1"/>
    </xf>
    <xf numFmtId="0" fontId="4" fillId="3" borderId="3" xfId="125" applyFont="1" applyFill="1" applyBorder="1" applyAlignment="1">
      <alignment horizontal="center" vertical="center" wrapText="1"/>
    </xf>
    <xf numFmtId="49" fontId="3" fillId="3" borderId="3" xfId="477" applyNumberFormat="1" applyFont="1" applyFill="1" applyBorder="1" applyAlignment="1">
      <alignment horizontal="center" vertical="center" wrapText="1"/>
    </xf>
    <xf numFmtId="49" fontId="4" fillId="3" borderId="2" xfId="125" applyNumberFormat="1" applyFont="1" applyFill="1" applyBorder="1" applyAlignment="1">
      <alignment horizontal="center" vertical="center" wrapText="1"/>
    </xf>
    <xf numFmtId="0" fontId="6" fillId="3" borderId="0" xfId="0" applyFont="1" applyFill="1" applyBorder="1" applyAlignment="1">
      <alignment horizontal="left" vertical="center"/>
    </xf>
    <xf numFmtId="0" fontId="6" fillId="0" borderId="0" xfId="0" applyFont="1" applyFill="1" applyBorder="1" applyAlignment="1">
      <alignment horizontal="left" vertical="center"/>
    </xf>
    <xf numFmtId="0" fontId="2" fillId="3" borderId="0" xfId="0" applyFont="1" applyFill="1" applyAlignment="1">
      <alignment horizontal="left" vertical="center"/>
    </xf>
    <xf numFmtId="176" fontId="2" fillId="3" borderId="0" xfId="0" applyNumberFormat="1" applyFont="1" applyFill="1" applyAlignment="1">
      <alignment horizontal="left" vertical="center"/>
    </xf>
    <xf numFmtId="0" fontId="2" fillId="0" borderId="0" xfId="0" applyFont="1" applyFill="1" applyAlignment="1">
      <alignment horizontal="left" vertical="center"/>
    </xf>
    <xf numFmtId="57" fontId="7" fillId="3" borderId="0" xfId="0" applyNumberFormat="1" applyFont="1" applyFill="1" applyAlignment="1">
      <alignment horizontal="center" vertical="center"/>
    </xf>
    <xf numFmtId="0" fontId="0" fillId="2" borderId="0" xfId="0" applyFill="1" applyBorder="1">
      <alignment vertical="center"/>
    </xf>
    <xf numFmtId="0" fontId="3" fillId="3" borderId="2" xfId="477" applyFont="1" applyFill="1" applyBorder="1" applyAlignment="1">
      <alignment horizontal="left" vertical="center" wrapText="1"/>
    </xf>
    <xf numFmtId="0" fontId="2" fillId="3" borderId="0" xfId="0" applyFont="1" applyFill="1" applyAlignment="1">
      <alignment horizontal="center" vertical="center"/>
    </xf>
    <xf numFmtId="0" fontId="8" fillId="3" borderId="0" xfId="0" applyFont="1" applyFill="1" applyAlignment="1">
      <alignment horizontal="center" vertical="center"/>
    </xf>
  </cellXfs>
  <cellStyles count="7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5 4 2" xfId="49"/>
    <cellStyle name="常规 2 2 4" xfId="50"/>
    <cellStyle name="常规 10 2 2 5 2" xfId="51"/>
    <cellStyle name="常规 10 3 2 2 2 2" xfId="52"/>
    <cellStyle name="常规 3 4 3" xfId="53"/>
    <cellStyle name="常规 10 3 2 6 2" xfId="54"/>
    <cellStyle name="常规 7 3 2 6" xfId="55"/>
    <cellStyle name="常规 10 2 2 10" xfId="56"/>
    <cellStyle name="常规 10 12 2" xfId="57"/>
    <cellStyle name="常规 2 6 2" xfId="58"/>
    <cellStyle name="常规 10 2 10 2" xfId="59"/>
    <cellStyle name="常规 7 4 3 4" xfId="60"/>
    <cellStyle name="常规 7 3" xfId="61"/>
    <cellStyle name="常规 10 2 9 2" xfId="62"/>
    <cellStyle name="常规 7 3 3 3 2" xfId="63"/>
    <cellStyle name="常规 7 4 7" xfId="64"/>
    <cellStyle name="常规 10 2 2 3" xfId="65"/>
    <cellStyle name="常规 10 4 2 8" xfId="66"/>
    <cellStyle name="常规 3 3 8" xfId="67"/>
    <cellStyle name="常规 6" xfId="68"/>
    <cellStyle name="常规 5 2 4" xfId="69"/>
    <cellStyle name="常规 7 4 2 6" xfId="70"/>
    <cellStyle name="常规 6 5" xfId="71"/>
    <cellStyle name="常规 7 11 2" xfId="72"/>
    <cellStyle name="常规 5 2" xfId="73"/>
    <cellStyle name="常规 10 2 2 3 4" xfId="74"/>
    <cellStyle name="常规 10 3 6 2" xfId="75"/>
    <cellStyle name="常规 5 2 2" xfId="76"/>
    <cellStyle name="常规 10 2 2 2 2 3 2" xfId="77"/>
    <cellStyle name="常规 10 4 2 5 2" xfId="78"/>
    <cellStyle name="常规 5 2 3" xfId="79"/>
    <cellStyle name="常规 8 3" xfId="80"/>
    <cellStyle name="常规 10 5 9" xfId="81"/>
    <cellStyle name="常规 2 2 2 5" xfId="82"/>
    <cellStyle name="常规 10 2 2 2 6 2" xfId="83"/>
    <cellStyle name="常规 10 4 7 2" xfId="84"/>
    <cellStyle name="常规 3 2 6" xfId="85"/>
    <cellStyle name="常规 8 2" xfId="86"/>
    <cellStyle name="常规 7 3 6 2" xfId="87"/>
    <cellStyle name="常规 10 5 8" xfId="88"/>
    <cellStyle name="常规 2 2 2 4" xfId="89"/>
    <cellStyle name="常规 7 4 5" xfId="90"/>
    <cellStyle name="常规 10 2 3 2 2 2" xfId="91"/>
    <cellStyle name="常规 7 4 6" xfId="92"/>
    <cellStyle name="常规 10 5 2 3 2" xfId="93"/>
    <cellStyle name="常规 2 2 2 6" xfId="94"/>
    <cellStyle name="常规 7 3 2 6 2" xfId="95"/>
    <cellStyle name="常规 3 4 3 2" xfId="96"/>
    <cellStyle name="常规 10 3 3 2" xfId="97"/>
    <cellStyle name="常规 2 2 2 7" xfId="98"/>
    <cellStyle name="常规 3 8 2" xfId="99"/>
    <cellStyle name="常规 7 4 4 2" xfId="100"/>
    <cellStyle name="常规 7 4 8" xfId="101"/>
    <cellStyle name="常规 10 3 3 3" xfId="102"/>
    <cellStyle name="常规 2 2 2 8" xfId="103"/>
    <cellStyle name="常规 7 4 9" xfId="104"/>
    <cellStyle name="常规 2 2 8 2" xfId="105"/>
    <cellStyle name="常规 10 3 3 4" xfId="106"/>
    <cellStyle name="常规 2 2 3 6 2" xfId="107"/>
    <cellStyle name="常规 3 2 6 2" xfId="108"/>
    <cellStyle name="常规 7 2 2 2 2" xfId="109"/>
    <cellStyle name="常规 10 11" xfId="110"/>
    <cellStyle name="常规 12" xfId="111"/>
    <cellStyle name="常规 7 2 8 2" xfId="112"/>
    <cellStyle name="差_Sheet1" xfId="113"/>
    <cellStyle name="常规 10" xfId="114"/>
    <cellStyle name="常规 16 2" xfId="115"/>
    <cellStyle name="常规 10 2" xfId="116"/>
    <cellStyle name="常规 5 2 8" xfId="117"/>
    <cellStyle name="常规 11" xfId="118"/>
    <cellStyle name="常规 10 10" xfId="119"/>
    <cellStyle name="常规 5 2 2 3 2" xfId="120"/>
    <cellStyle name="常规 7 7 2" xfId="121"/>
    <cellStyle name="常规 10 2 10" xfId="122"/>
    <cellStyle name="常规 2 6" xfId="123"/>
    <cellStyle name="常规 10 12" xfId="124"/>
    <cellStyle name="常规 13" xfId="125"/>
    <cellStyle name="常规 10 10 2" xfId="126"/>
    <cellStyle name="常规 11 2" xfId="127"/>
    <cellStyle name="常规 5 3 8" xfId="128"/>
    <cellStyle name="常规 10 11 2" xfId="129"/>
    <cellStyle name="常规 12 2" xfId="130"/>
    <cellStyle name="常规 10 2 2" xfId="131"/>
    <cellStyle name="常规 10 2 11" xfId="132"/>
    <cellStyle name="常规 2 7" xfId="133"/>
    <cellStyle name="常规 7 6 2 2" xfId="134"/>
    <cellStyle name="常规 14" xfId="135"/>
    <cellStyle name="常规 10 13" xfId="136"/>
    <cellStyle name="常规 10 2 3 5 2" xfId="137"/>
    <cellStyle name="常规 2 10 2" xfId="138"/>
    <cellStyle name="常规 7 5 2 2 2" xfId="139"/>
    <cellStyle name="常规 10 2 3" xfId="140"/>
    <cellStyle name="常规 10 2 12" xfId="141"/>
    <cellStyle name="常规 2 8" xfId="142"/>
    <cellStyle name="常规 10 14" xfId="143"/>
    <cellStyle name="常规 15" xfId="144"/>
    <cellStyle name="常规 10 2 2 11" xfId="145"/>
    <cellStyle name="常规 2 3 4 2" xfId="146"/>
    <cellStyle name="常规 2 7 2" xfId="147"/>
    <cellStyle name="常规 10 2 2 2" xfId="148"/>
    <cellStyle name="常规 3 3 2 3" xfId="149"/>
    <cellStyle name="常规 7 4 11" xfId="150"/>
    <cellStyle name="常规 10 2 2 2 2" xfId="151"/>
    <cellStyle name="常规 10 2 2 2 2 2" xfId="152"/>
    <cellStyle name="常规 10 4 2 4" xfId="153"/>
    <cellStyle name="常规 10 2 2 2 2 2 2" xfId="154"/>
    <cellStyle name="常规 10 4 2 4 2" xfId="155"/>
    <cellStyle name="常规 10 2 2 2 2 3" xfId="156"/>
    <cellStyle name="常规 10 4 2 3 2" xfId="157"/>
    <cellStyle name="常规 10 4 2 5" xfId="158"/>
    <cellStyle name="常规 10 9 2" xfId="159"/>
    <cellStyle name="常规 10 2 2 2 2 4" xfId="160"/>
    <cellStyle name="常规 10 4 2 6" xfId="161"/>
    <cellStyle name="常规 10 2 2 2 3" xfId="162"/>
    <cellStyle name="常规 3 4 5 2" xfId="163"/>
    <cellStyle name="常规 10 2 2 2 3 2" xfId="164"/>
    <cellStyle name="常规 10 4 3 4" xfId="165"/>
    <cellStyle name="常规 10 2 2 2 4" xfId="166"/>
    <cellStyle name="常规 10 3 5 2" xfId="167"/>
    <cellStyle name="常规 10 2 2 2 4 2" xfId="168"/>
    <cellStyle name="常规 10 2 2 2 5" xfId="169"/>
    <cellStyle name="常规 7 4 2 2 3" xfId="170"/>
    <cellStyle name="常规 10 2 2 2 5 2" xfId="171"/>
    <cellStyle name="常规 10 4 10" xfId="172"/>
    <cellStyle name="常规 10 2 2 2 6" xfId="173"/>
    <cellStyle name="常规 10 2 2 2 7" xfId="174"/>
    <cellStyle name="常规 10 4 2 2 3 2" xfId="175"/>
    <cellStyle name="常规 10 2 2 2 7 2" xfId="176"/>
    <cellStyle name="常规 10 2 2 2 8" xfId="177"/>
    <cellStyle name="常规 11 3 2" xfId="178"/>
    <cellStyle name="常规 7 2 2 2 5 2" xfId="179"/>
    <cellStyle name="常规 10 2 2 2 9" xfId="180"/>
    <cellStyle name="常规 10 2 2 3 2" xfId="181"/>
    <cellStyle name="常规 10 2 2 3 2 2" xfId="182"/>
    <cellStyle name="常规 10 5 2 4" xfId="183"/>
    <cellStyle name="常规 10 2 2 3 3" xfId="184"/>
    <cellStyle name="常规 3 4 6 2" xfId="185"/>
    <cellStyle name="常规 10 2 2 3 3 2" xfId="186"/>
    <cellStyle name="常规 10 2 2 4" xfId="187"/>
    <cellStyle name="常规 2 2 2 5 2" xfId="188"/>
    <cellStyle name="常规 10 2 2 4 2" xfId="189"/>
    <cellStyle name="常规 10 2 2 5" xfId="190"/>
    <cellStyle name="常规 10 2 2 6" xfId="191"/>
    <cellStyle name="常规 5 2 6 2" xfId="192"/>
    <cellStyle name="常规 10 2 2 6 2" xfId="193"/>
    <cellStyle name="常规 10 2 2 7" xfId="194"/>
    <cellStyle name="常规 10 2 2 7 2" xfId="195"/>
    <cellStyle name="常规 10 2 2 8" xfId="196"/>
    <cellStyle name="常规 10 2 3 2 3 2" xfId="197"/>
    <cellStyle name="常规 10 2 2 8 2" xfId="198"/>
    <cellStyle name="常规 10 2 2 9" xfId="199"/>
    <cellStyle name="常规 10 2 2 9 2" xfId="200"/>
    <cellStyle name="常规 10 2 3 2" xfId="201"/>
    <cellStyle name="常规 2 8 2" xfId="202"/>
    <cellStyle name="常规 10 2 3 2 2" xfId="203"/>
    <cellStyle name="常规 10 2 3 2 3" xfId="204"/>
    <cellStyle name="常规 10 2 3 2 4" xfId="205"/>
    <cellStyle name="常规 10 4 5 2" xfId="206"/>
    <cellStyle name="常规 10 2 3 3" xfId="207"/>
    <cellStyle name="常规 10 2 3 3 2" xfId="208"/>
    <cellStyle name="常规 10 2 3 4" xfId="209"/>
    <cellStyle name="常规 2 2 2 6 2" xfId="210"/>
    <cellStyle name="常规 10 2 3 4 2" xfId="211"/>
    <cellStyle name="常规 10 2 3 5" xfId="212"/>
    <cellStyle name="常规 2 10" xfId="213"/>
    <cellStyle name="常规 10 2 3 6" xfId="214"/>
    <cellStyle name="常规 2 11" xfId="215"/>
    <cellStyle name="常规 5 2 7 2" xfId="216"/>
    <cellStyle name="常规 10 2 3 6 2" xfId="217"/>
    <cellStyle name="常规_Sheet1" xfId="218"/>
    <cellStyle name="常规 10 2 3 7" xfId="219"/>
    <cellStyle name="常规 2 12" xfId="220"/>
    <cellStyle name="常规 10 2 3 7 2" xfId="221"/>
    <cellStyle name="常规 10 2 3 8" xfId="222"/>
    <cellStyle name="常规 10 2 3 9" xfId="223"/>
    <cellStyle name="常规 10 2 4" xfId="224"/>
    <cellStyle name="常规 7 4 2 2 2 2" xfId="225"/>
    <cellStyle name="常规 2 9" xfId="226"/>
    <cellStyle name="常规 10 2 4 2" xfId="227"/>
    <cellStyle name="常规 2 3" xfId="228"/>
    <cellStyle name="常规 10 2 4 2 2" xfId="229"/>
    <cellStyle name="常规 2 3 2" xfId="230"/>
    <cellStyle name="常规 10 2 4 3" xfId="231"/>
    <cellStyle name="常规 2 4" xfId="232"/>
    <cellStyle name="常规 10 2 4 3 2" xfId="233"/>
    <cellStyle name="常规 7 2 2 5" xfId="234"/>
    <cellStyle name="常规 2 4 2" xfId="235"/>
    <cellStyle name="常规 10 2 4 4" xfId="236"/>
    <cellStyle name="常规 10 3 3 2 2" xfId="237"/>
    <cellStyle name="常规 2 5" xfId="238"/>
    <cellStyle name="常规 10 2 5" xfId="239"/>
    <cellStyle name="常规 10 2 5 2" xfId="240"/>
    <cellStyle name="常规 3 3" xfId="241"/>
    <cellStyle name="常规 10 2 6" xfId="242"/>
    <cellStyle name="常规 10 2 6 2" xfId="243"/>
    <cellStyle name="常规 4 3" xfId="244"/>
    <cellStyle name="常规 10 2 7" xfId="245"/>
    <cellStyle name="常规 10 2 7 2" xfId="246"/>
    <cellStyle name="常规 5 3" xfId="247"/>
    <cellStyle name="常规 7 3 3 2" xfId="248"/>
    <cellStyle name="常规 10 2 8" xfId="249"/>
    <cellStyle name="常规 7 3 3 2 2" xfId="250"/>
    <cellStyle name="常规 10 2 8 2" xfId="251"/>
    <cellStyle name="常规 7 4 2 4" xfId="252"/>
    <cellStyle name="常规 6 3" xfId="253"/>
    <cellStyle name="常规 7 3 3 3" xfId="254"/>
    <cellStyle name="常规 10 2 9" xfId="255"/>
    <cellStyle name="常规 10 3" xfId="256"/>
    <cellStyle name="常规 5 2 9" xfId="257"/>
    <cellStyle name="常规 7 6" xfId="258"/>
    <cellStyle name="常规 10 3 10" xfId="259"/>
    <cellStyle name="常规 9 3 2" xfId="260"/>
    <cellStyle name="常规 7 7" xfId="261"/>
    <cellStyle name="常规 10 3 11" xfId="262"/>
    <cellStyle name="常规 10 7 2" xfId="263"/>
    <cellStyle name="常规 10 3 2" xfId="264"/>
    <cellStyle name="常规 3 7" xfId="265"/>
    <cellStyle name="常规 10 3 2 2" xfId="266"/>
    <cellStyle name="常规 3 4 2 3" xfId="267"/>
    <cellStyle name="常规 3 7 2" xfId="268"/>
    <cellStyle name="常规 10 3 2 2 2" xfId="269"/>
    <cellStyle name="常规 10 3 2 2 3" xfId="270"/>
    <cellStyle name="常规 10 6 2 2" xfId="271"/>
    <cellStyle name="常规 10 3 2 2 3 2" xfId="272"/>
    <cellStyle name="常规 10 4" xfId="273"/>
    <cellStyle name="常规 10 3 2 2 4" xfId="274"/>
    <cellStyle name="常规 10 3 2 3" xfId="275"/>
    <cellStyle name="常规 10 3 2 3 2" xfId="276"/>
    <cellStyle name="常规 10 3 2 4" xfId="277"/>
    <cellStyle name="常规 2 2 3 5 2" xfId="278"/>
    <cellStyle name="常规 10 3 2 4 2" xfId="279"/>
    <cellStyle name="常规 3 2 3" xfId="280"/>
    <cellStyle name="常规 10 3 2 5" xfId="281"/>
    <cellStyle name="常规 10 3 2 5 2" xfId="282"/>
    <cellStyle name="常规 3 3 3" xfId="283"/>
    <cellStyle name="常规 10 3 2 6" xfId="284"/>
    <cellStyle name="常规 5 3 6 2" xfId="285"/>
    <cellStyle name="常规 7 2 2 2 2 2" xfId="286"/>
    <cellStyle name="常规 10 3 2 7" xfId="287"/>
    <cellStyle name="常规 7 2 2 2 2 2 2" xfId="288"/>
    <cellStyle name="常规 10 3 2 7 2" xfId="289"/>
    <cellStyle name="常规 3 5 3" xfId="290"/>
    <cellStyle name="常规 7 2 2 2 2 3" xfId="291"/>
    <cellStyle name="常规 10 3 2 8" xfId="292"/>
    <cellStyle name="常规 7 2 2 2 2 4" xfId="293"/>
    <cellStyle name="常规 10 3 2 9" xfId="294"/>
    <cellStyle name="常规 7 5 2 3 2" xfId="295"/>
    <cellStyle name="常规 10 3 3" xfId="296"/>
    <cellStyle name="常规 3 8" xfId="297"/>
    <cellStyle name="常规 10 3 3 3 2" xfId="298"/>
    <cellStyle name="常规 3 5" xfId="299"/>
    <cellStyle name="常规 10 3 4" xfId="300"/>
    <cellStyle name="常规 7 4 2 2 3 2" xfId="301"/>
    <cellStyle name="常规 3 9" xfId="302"/>
    <cellStyle name="常规 10 3 4 2" xfId="303"/>
    <cellStyle name="常规 2 2 3 7" xfId="304"/>
    <cellStyle name="常规 3 9 2" xfId="305"/>
    <cellStyle name="常规 10 3 5" xfId="306"/>
    <cellStyle name="常规 10 3 6" xfId="307"/>
    <cellStyle name="常规 10 3 7" xfId="308"/>
    <cellStyle name="常规 10 3 7 2" xfId="309"/>
    <cellStyle name="常规 7 3 4 2" xfId="310"/>
    <cellStyle name="常规 10 3 8" xfId="311"/>
    <cellStyle name="常规 10 3 8 2" xfId="312"/>
    <cellStyle name="常规 10 3 9" xfId="313"/>
    <cellStyle name="常规 10 3 9 2" xfId="314"/>
    <cellStyle name="常规 7 4 2 2 4" xfId="315"/>
    <cellStyle name="常规 10 4 11" xfId="316"/>
    <cellStyle name="常规 10 4 2 6 2" xfId="317"/>
    <cellStyle name="常规 10 4 2" xfId="318"/>
    <cellStyle name="常规 4 2 5" xfId="319"/>
    <cellStyle name="常规 4 7" xfId="320"/>
    <cellStyle name="常规 10 4 2 2" xfId="321"/>
    <cellStyle name="常规 10 8" xfId="322"/>
    <cellStyle name="常规 9 4" xfId="323"/>
    <cellStyle name="常规 4 2 5 2" xfId="324"/>
    <cellStyle name="常规 4 7 2" xfId="325"/>
    <cellStyle name="常规 10 4 2 2 2" xfId="326"/>
    <cellStyle name="常规 10 8 2" xfId="327"/>
    <cellStyle name="常规 10 4 2 2 2 2" xfId="328"/>
    <cellStyle name="常规 10 4 2 2 3" xfId="329"/>
    <cellStyle name="常规 10 4 2 2 4" xfId="330"/>
    <cellStyle name="常规 10 4 2 3" xfId="331"/>
    <cellStyle name="常规 10 9" xfId="332"/>
    <cellStyle name="常规 7 2 2 3 2 2" xfId="333"/>
    <cellStyle name="常规 10 4 2 7" xfId="334"/>
    <cellStyle name="常规 10 4 2 7 2" xfId="335"/>
    <cellStyle name="常规 10 4 2 9" xfId="336"/>
    <cellStyle name="常规 2 2 6 2" xfId="337"/>
    <cellStyle name="常规 10 4 3" xfId="338"/>
    <cellStyle name="常规 4 2 6" xfId="339"/>
    <cellStyle name="常规 4 8" xfId="340"/>
    <cellStyle name="常规 10 4 3 2" xfId="341"/>
    <cellStyle name="常规 4 2 6 2" xfId="342"/>
    <cellStyle name="常规 10 4 3 2 2" xfId="343"/>
    <cellStyle name="常规 10 4 3 3" xfId="344"/>
    <cellStyle name="常规 10 4 3 3 2" xfId="345"/>
    <cellStyle name="常规 10 4 4" xfId="346"/>
    <cellStyle name="常规 4 2 7" xfId="347"/>
    <cellStyle name="常规 4 9" xfId="348"/>
    <cellStyle name="常规 10 4 4 2" xfId="349"/>
    <cellStyle name="常规 10 4 5" xfId="350"/>
    <cellStyle name="常规 4 2 8" xfId="351"/>
    <cellStyle name="常规 10 4 6" xfId="352"/>
    <cellStyle name="常规 10 4 6 2" xfId="353"/>
    <cellStyle name="常规 10 4 7" xfId="354"/>
    <cellStyle name="常规 7 3 5 2" xfId="355"/>
    <cellStyle name="常规 10 4 8" xfId="356"/>
    <cellStyle name="常规 10 4 8 2" xfId="357"/>
    <cellStyle name="常规 16" xfId="358"/>
    <cellStyle name="常规 10 4 9" xfId="359"/>
    <cellStyle name="常规 10 4 9 2" xfId="360"/>
    <cellStyle name="常规 10 5" xfId="361"/>
    <cellStyle name="常规 10 5 2" xfId="362"/>
    <cellStyle name="常规 5 7" xfId="363"/>
    <cellStyle name="常规 10 5 2 2" xfId="364"/>
    <cellStyle name="常规 5 7 2" xfId="365"/>
    <cellStyle name="常规 7 3 6" xfId="366"/>
    <cellStyle name="常规 10 5 2 2 2" xfId="367"/>
    <cellStyle name="常规 10 5 2 3" xfId="368"/>
    <cellStyle name="常规 10 5 3" xfId="369"/>
    <cellStyle name="常规 4 3 2 2 2" xfId="370"/>
    <cellStyle name="常规 5 8" xfId="371"/>
    <cellStyle name="常规 10 5 3 2" xfId="372"/>
    <cellStyle name="常规 5 8 2" xfId="373"/>
    <cellStyle name="常规 10 5 4" xfId="374"/>
    <cellStyle name="常规 4 3 2 2 3" xfId="375"/>
    <cellStyle name="常规 5 9" xfId="376"/>
    <cellStyle name="常规 10 5 5" xfId="377"/>
    <cellStyle name="常规 10 5 5 2" xfId="378"/>
    <cellStyle name="常规 2 3 4" xfId="379"/>
    <cellStyle name="常规 10 5 6" xfId="380"/>
    <cellStyle name="常规 2 2 2 2" xfId="381"/>
    <cellStyle name="常规 10 5 6 2" xfId="382"/>
    <cellStyle name="常规 2 2 2 2 2" xfId="383"/>
    <cellStyle name="常规 10 5 7" xfId="384"/>
    <cellStyle name="常规 2 2 2 3" xfId="385"/>
    <cellStyle name="常规 10 5 7 2" xfId="386"/>
    <cellStyle name="常规 2 2 2 3 2" xfId="387"/>
    <cellStyle name="常规 10 6" xfId="388"/>
    <cellStyle name="常规 10 6 2" xfId="389"/>
    <cellStyle name="常规 3 11" xfId="390"/>
    <cellStyle name="常规 9 2 2" xfId="391"/>
    <cellStyle name="常规 7 4 2 8" xfId="392"/>
    <cellStyle name="常规 6 7" xfId="393"/>
    <cellStyle name="常规 10 6 3" xfId="394"/>
    <cellStyle name="常规 4 3 2 3 2" xfId="395"/>
    <cellStyle name="常规 7 4 2 9" xfId="396"/>
    <cellStyle name="常规 6 8" xfId="397"/>
    <cellStyle name="常规 10 6 3 2" xfId="398"/>
    <cellStyle name="常规 10 6 4" xfId="399"/>
    <cellStyle name="常规 10 7" xfId="400"/>
    <cellStyle name="常规 11 2 2" xfId="401"/>
    <cellStyle name="常规 11 3" xfId="402"/>
    <cellStyle name="常规 2 3 2 2" xfId="403"/>
    <cellStyle name="常规 11 4" xfId="404"/>
    <cellStyle name="常规 11 5" xfId="405"/>
    <cellStyle name="常规 15 2" xfId="406"/>
    <cellStyle name="常规 7 4 2 5 2" xfId="407"/>
    <cellStyle name="常规 17" xfId="408"/>
    <cellStyle name="常规 6 4 2" xfId="409"/>
    <cellStyle name="常规 17 2" xfId="410"/>
    <cellStyle name="常规 18" xfId="411"/>
    <cellStyle name="常规 2" xfId="412"/>
    <cellStyle name="常规 3 3 4" xfId="413"/>
    <cellStyle name="常规 2 2" xfId="414"/>
    <cellStyle name="常规 3 3 4 2" xfId="415"/>
    <cellStyle name="常规 2 2 10" xfId="416"/>
    <cellStyle name="常规 2 2 2" xfId="417"/>
    <cellStyle name="常规 2 2 2 4 2" xfId="418"/>
    <cellStyle name="常规 2 2 3" xfId="419"/>
    <cellStyle name="常规 2 2 3 2" xfId="420"/>
    <cellStyle name="常规 2 2 3 2 2" xfId="421"/>
    <cellStyle name="常规 7 3 2 7" xfId="422"/>
    <cellStyle name="常规 3 4 4" xfId="423"/>
    <cellStyle name="常规 2 2 3 3" xfId="424"/>
    <cellStyle name="常规 2 2 3 3 2" xfId="425"/>
    <cellStyle name="常规 7 3 7 2" xfId="426"/>
    <cellStyle name="常规 2 2 3 4" xfId="427"/>
    <cellStyle name="常规 2 2 3 4 2" xfId="428"/>
    <cellStyle name="常规 2 2 3 5" xfId="429"/>
    <cellStyle name="常规 3 3 2 2 2" xfId="430"/>
    <cellStyle name="常规 2 2 3 6" xfId="431"/>
    <cellStyle name="常规 7 3 2 7 2" xfId="432"/>
    <cellStyle name="常规 3 4 4 2" xfId="433"/>
    <cellStyle name="常规 2 2 3 8" xfId="434"/>
    <cellStyle name="常规 2 2 4 2" xfId="435"/>
    <cellStyle name="常规 2 2 5" xfId="436"/>
    <cellStyle name="常规 2 2 5 2" xfId="437"/>
    <cellStyle name="常规 2 2 6" xfId="438"/>
    <cellStyle name="常规 2 2 7" xfId="439"/>
    <cellStyle name="常规 2 2 7 2" xfId="440"/>
    <cellStyle name="常规 2 2 8" xfId="441"/>
    <cellStyle name="常规 2 2 9" xfId="442"/>
    <cellStyle name="常规 2 3 3" xfId="443"/>
    <cellStyle name="常规 2 3 3 2" xfId="444"/>
    <cellStyle name="常规 7 4 3 2 2" xfId="445"/>
    <cellStyle name="常规 2 3 5" xfId="446"/>
    <cellStyle name="常规 2 3 5 2" xfId="447"/>
    <cellStyle name="常规 2 3 6" xfId="448"/>
    <cellStyle name="常规 5 2 2 2" xfId="449"/>
    <cellStyle name="常规 2 3 6 2" xfId="450"/>
    <cellStyle name="常规 5 2 2 2 2" xfId="451"/>
    <cellStyle name="常规 5 2 2 3" xfId="452"/>
    <cellStyle name="常规 2 3 7" xfId="453"/>
    <cellStyle name="常规 7 2 2 10" xfId="454"/>
    <cellStyle name="常规 5 2 2 4" xfId="455"/>
    <cellStyle name="常规 2 3 8" xfId="456"/>
    <cellStyle name="常规 7 2 2 11" xfId="457"/>
    <cellStyle name="常规 7 2 3 5" xfId="458"/>
    <cellStyle name="常规 2 5 2" xfId="459"/>
    <cellStyle name="常规 3" xfId="460"/>
    <cellStyle name="常规 3 3 5" xfId="461"/>
    <cellStyle name="常规 3 10" xfId="462"/>
    <cellStyle name="常规 7 4 2 7" xfId="463"/>
    <cellStyle name="常规 6 6" xfId="464"/>
    <cellStyle name="常规 3 2" xfId="465"/>
    <cellStyle name="常规 3 3 5 2" xfId="466"/>
    <cellStyle name="常规 3 2 2" xfId="467"/>
    <cellStyle name="常规 3 2 2 2" xfId="468"/>
    <cellStyle name="常规 3 2 3 2" xfId="469"/>
    <cellStyle name="常规 3 2 4" xfId="470"/>
    <cellStyle name="常规 3 2 4 2" xfId="471"/>
    <cellStyle name="常规 7 2 11" xfId="472"/>
    <cellStyle name="常规 3 2 5" xfId="473"/>
    <cellStyle name="常规 3 2 5 2" xfId="474"/>
    <cellStyle name="常规 3 2 7" xfId="475"/>
    <cellStyle name="常规 3 2 8" xfId="476"/>
    <cellStyle name="常规 3 3 2" xfId="477"/>
    <cellStyle name="常规 3 3 2 2" xfId="478"/>
    <cellStyle name="常规 3 3 3 2" xfId="479"/>
    <cellStyle name="常规 3 3 6" xfId="480"/>
    <cellStyle name="常规 4" xfId="481"/>
    <cellStyle name="常规 5 3 2 2" xfId="482"/>
    <cellStyle name="常规 3 3 6 2" xfId="483"/>
    <cellStyle name="常规 4 2" xfId="484"/>
    <cellStyle name="常规 3 3 7" xfId="485"/>
    <cellStyle name="常规 5" xfId="486"/>
    <cellStyle name="常规 3 4" xfId="487"/>
    <cellStyle name="常规 7 3 2 5" xfId="488"/>
    <cellStyle name="常规 3 4 2" xfId="489"/>
    <cellStyle name="常规 7 3 2 5 2" xfId="490"/>
    <cellStyle name="常规 3 4 2 2" xfId="491"/>
    <cellStyle name="常规 3 4 2 2 2" xfId="492"/>
    <cellStyle name="常规 8 2 2" xfId="493"/>
    <cellStyle name="常规 7 3 2 8" xfId="494"/>
    <cellStyle name="常规 3 4 5" xfId="495"/>
    <cellStyle name="常规 7 3 2 9" xfId="496"/>
    <cellStyle name="常规 3 4 6" xfId="497"/>
    <cellStyle name="常规 5 3 3 2" xfId="498"/>
    <cellStyle name="常规 3 4 7" xfId="499"/>
    <cellStyle name="常规 3 4 8" xfId="500"/>
    <cellStyle name="常规 3 5 2" xfId="501"/>
    <cellStyle name="常规 7 8 2" xfId="502"/>
    <cellStyle name="常规 3 6" xfId="503"/>
    <cellStyle name="常规 3 6 2" xfId="504"/>
    <cellStyle name="常规 4 2 2" xfId="505"/>
    <cellStyle name="常规 4 4" xfId="506"/>
    <cellStyle name="常规 7 4 2 5" xfId="507"/>
    <cellStyle name="常规 4 2 2 2" xfId="508"/>
    <cellStyle name="常规 4 4 2" xfId="509"/>
    <cellStyle name="常规 6 4" xfId="510"/>
    <cellStyle name="常规 4 5" xfId="511"/>
    <cellStyle name="常规 4 2 3" xfId="512"/>
    <cellStyle name="常规 4 5 2" xfId="513"/>
    <cellStyle name="常规 4 2 3 2" xfId="514"/>
    <cellStyle name="常规 7 4" xfId="515"/>
    <cellStyle name="常规 4 6" xfId="516"/>
    <cellStyle name="常规 4 2 4" xfId="517"/>
    <cellStyle name="常规 7 9 2" xfId="518"/>
    <cellStyle name="常规 4 6 2" xfId="519"/>
    <cellStyle name="常规 4 2 4 2" xfId="520"/>
    <cellStyle name="常规 8 4" xfId="521"/>
    <cellStyle name="常规 5 4" xfId="522"/>
    <cellStyle name="常规 4 3 2" xfId="523"/>
    <cellStyle name="常规 5 4 2" xfId="524"/>
    <cellStyle name="常规 4 3 2 2" xfId="525"/>
    <cellStyle name="常规 4 3 2 3" xfId="526"/>
    <cellStyle name="常规 4 3 2 4" xfId="527"/>
    <cellStyle name="常规 4 3 2 5" xfId="528"/>
    <cellStyle name="常规 7 10 2" xfId="529"/>
    <cellStyle name="常规 5 5" xfId="530"/>
    <cellStyle name="常规 4 3 3" xfId="531"/>
    <cellStyle name="常规 5 10" xfId="532"/>
    <cellStyle name="常规 5 2 2 4 2" xfId="533"/>
    <cellStyle name="常规 5 2 2 5" xfId="534"/>
    <cellStyle name="常规 5 2 2 7" xfId="535"/>
    <cellStyle name="常规 5 2 2 5 2" xfId="536"/>
    <cellStyle name="常规 5 2 2 6" xfId="537"/>
    <cellStyle name="常规 5 2 2 6 2" xfId="538"/>
    <cellStyle name="常规 7 2 8" xfId="539"/>
    <cellStyle name="常规 5 2 2 8" xfId="540"/>
    <cellStyle name="常规 7 2 3 3 2" xfId="541"/>
    <cellStyle name="常规 5 2 3 2" xfId="542"/>
    <cellStyle name="常规 5 2 4 2" xfId="543"/>
    <cellStyle name="常规 5 2 5" xfId="544"/>
    <cellStyle name="常规 5 2 5 2" xfId="545"/>
    <cellStyle name="常规 5 2 6" xfId="546"/>
    <cellStyle name="常规 5 2 7" xfId="547"/>
    <cellStyle name="常规 5 3 2" xfId="548"/>
    <cellStyle name="常规 5 3 3" xfId="549"/>
    <cellStyle name="常规 5 3 4" xfId="550"/>
    <cellStyle name="常规 5 3 4 2" xfId="551"/>
    <cellStyle name="常规 5 3 5" xfId="552"/>
    <cellStyle name="常规 5 3 5 2" xfId="553"/>
    <cellStyle name="常规 5 3 6" xfId="554"/>
    <cellStyle name="常规 5 3 7" xfId="555"/>
    <cellStyle name="常规 5 5 2" xfId="556"/>
    <cellStyle name="常规 7 2 2 2 7" xfId="557"/>
    <cellStyle name="常规 5 6" xfId="558"/>
    <cellStyle name="常规 5 6 2" xfId="559"/>
    <cellStyle name="常规 6 2" xfId="560"/>
    <cellStyle name="常规 7 4 2 3" xfId="561"/>
    <cellStyle name="常规 6 2 2" xfId="562"/>
    <cellStyle name="常规 7 4 2 3 2" xfId="563"/>
    <cellStyle name="常规 6 3 2" xfId="564"/>
    <cellStyle name="常规 7 4 2 4 2" xfId="565"/>
    <cellStyle name="常规 6 5 2" xfId="566"/>
    <cellStyle name="常规 7 4 2 6 2" xfId="567"/>
    <cellStyle name="常规 6 6 2" xfId="568"/>
    <cellStyle name="常规 7 4 2 7 2" xfId="569"/>
    <cellStyle name="常规 6 6 3" xfId="570"/>
    <cellStyle name="常规 7" xfId="571"/>
    <cellStyle name="常规 7 10" xfId="572"/>
    <cellStyle name="常规 7 11" xfId="573"/>
    <cellStyle name="常规 7 12" xfId="574"/>
    <cellStyle name="常规 7 2 2 2 3 2" xfId="575"/>
    <cellStyle name="常规 7 12 2" xfId="576"/>
    <cellStyle name="常规 7 5" xfId="577"/>
    <cellStyle name="常规 7 13" xfId="578"/>
    <cellStyle name="常规 7 14" xfId="579"/>
    <cellStyle name="常规 7 2" xfId="580"/>
    <cellStyle name="常规 7 4 3 3" xfId="581"/>
    <cellStyle name="常规 7 2 10" xfId="582"/>
    <cellStyle name="常规 7 2 9" xfId="583"/>
    <cellStyle name="常规 7 2 10 2" xfId="584"/>
    <cellStyle name="常规 7 2 9 2" xfId="585"/>
    <cellStyle name="常规 7 2 12" xfId="586"/>
    <cellStyle name="常规 7 2 2" xfId="587"/>
    <cellStyle name="常规 7 2 2 8" xfId="588"/>
    <cellStyle name="常规 7 4 3 3 2" xfId="589"/>
    <cellStyle name="常规 7 2 2 2" xfId="590"/>
    <cellStyle name="常规 7 2 2 8 2" xfId="591"/>
    <cellStyle name="常规 7 2 2 2 2 3 2" xfId="592"/>
    <cellStyle name="常规 7 2 2 2 3" xfId="593"/>
    <cellStyle name="常规 7 2 2 2 4" xfId="594"/>
    <cellStyle name="常规 7 5 3 2" xfId="595"/>
    <cellStyle name="常规 7 2 2 2 4 2" xfId="596"/>
    <cellStyle name="常规 7 2 2 2 5" xfId="597"/>
    <cellStyle name="常规 7 2 2 2 6" xfId="598"/>
    <cellStyle name="常规 7 2 2 2 6 2" xfId="599"/>
    <cellStyle name="常规 7 2 2 2 7 2" xfId="600"/>
    <cellStyle name="常规 7 2 2 2 8" xfId="601"/>
    <cellStyle name="常规 7 2 2 2 9" xfId="602"/>
    <cellStyle name="常规 7 2 2 3" xfId="603"/>
    <cellStyle name="常规 7 2 2 3 2" xfId="604"/>
    <cellStyle name="常规 7 2 2 3 3" xfId="605"/>
    <cellStyle name="常规 7 2 2 3 3 2" xfId="606"/>
    <cellStyle name="常规 7 2 2 3 4" xfId="607"/>
    <cellStyle name="常规 7 5 4 2" xfId="608"/>
    <cellStyle name="常规 7 2 2 4" xfId="609"/>
    <cellStyle name="常规 7 2 2 4 2" xfId="610"/>
    <cellStyle name="常规 7 2 2 5 2" xfId="611"/>
    <cellStyle name="常规 7 2 2 6" xfId="612"/>
    <cellStyle name="常规 7 2 2 6 2" xfId="613"/>
    <cellStyle name="常规 7 2 2 7" xfId="614"/>
    <cellStyle name="常规 7 2 2 7 2" xfId="615"/>
    <cellStyle name="常规 7 2 2 9" xfId="616"/>
    <cellStyle name="常规 7 2 3" xfId="617"/>
    <cellStyle name="常规 7 2 2 9 2" xfId="618"/>
    <cellStyle name="常规 7 2 3 2" xfId="619"/>
    <cellStyle name="常规 7 2 3 2 2" xfId="620"/>
    <cellStyle name="常规 7 2 3 2 2 2" xfId="621"/>
    <cellStyle name="常规 7 2 3 2 3" xfId="622"/>
    <cellStyle name="常规 7 2 3 2 3 2" xfId="623"/>
    <cellStyle name="常规 7 2 3 2 4" xfId="624"/>
    <cellStyle name="常规 7 6 3 2" xfId="625"/>
    <cellStyle name="常规 7 2 3 3" xfId="626"/>
    <cellStyle name="常规 7 2 3 4" xfId="627"/>
    <cellStyle name="常规 7 2 3 4 2" xfId="628"/>
    <cellStyle name="常规 7 2 3 5 2" xfId="629"/>
    <cellStyle name="常规 7 2 3 6" xfId="630"/>
    <cellStyle name="常规 7 2 3 6 2" xfId="631"/>
    <cellStyle name="常规 7 2 3 7" xfId="632"/>
    <cellStyle name="常规 7 2 3 7 2" xfId="633"/>
    <cellStyle name="常规 7 2 3 8" xfId="634"/>
    <cellStyle name="常规 7 3 2" xfId="635"/>
    <cellStyle name="常规 7 2 3 9" xfId="636"/>
    <cellStyle name="常规 7 3 3" xfId="637"/>
    <cellStyle name="常规 7 2 4" xfId="638"/>
    <cellStyle name="常规 7 2 4 2" xfId="639"/>
    <cellStyle name="常规 7 2 4 2 2" xfId="640"/>
    <cellStyle name="常规 7 2 4 3" xfId="641"/>
    <cellStyle name="常规 7 2 4 3 2" xfId="642"/>
    <cellStyle name="常规 7 2 4 4" xfId="643"/>
    <cellStyle name="常规 7 2 5" xfId="644"/>
    <cellStyle name="常规 7 2 5 2" xfId="645"/>
    <cellStyle name="常规 7 2 6" xfId="646"/>
    <cellStyle name="常规 7 2 6 2" xfId="647"/>
    <cellStyle name="常规 9" xfId="648"/>
    <cellStyle name="常规 7 2 7" xfId="649"/>
    <cellStyle name="常规 7 2 7 2" xfId="650"/>
    <cellStyle name="常规 7 3 10" xfId="651"/>
    <cellStyle name="常规 7 3 11" xfId="652"/>
    <cellStyle name="常规 7 3 2 2" xfId="653"/>
    <cellStyle name="常规 7 3 2 2 2" xfId="654"/>
    <cellStyle name="常规 7 3 2 2 2 2" xfId="655"/>
    <cellStyle name="常规 7 3 2 2 3" xfId="656"/>
    <cellStyle name="常规 7 3 2 2 3 2" xfId="657"/>
    <cellStyle name="常规 7 3 2 2 4" xfId="658"/>
    <cellStyle name="常规 7 3 2 3" xfId="659"/>
    <cellStyle name="常规 7 3 2 3 2" xfId="660"/>
    <cellStyle name="常规 7 3 2 4" xfId="661"/>
    <cellStyle name="常规 7 3 2 4 2" xfId="662"/>
    <cellStyle name="常规 7 3 3 4" xfId="663"/>
    <cellStyle name="常规 7 3 4" xfId="664"/>
    <cellStyle name="常规 7 3 5" xfId="665"/>
    <cellStyle name="常规 7 3 7" xfId="666"/>
    <cellStyle name="常规 7 3 8" xfId="667"/>
    <cellStyle name="常规 7 3 8 2" xfId="668"/>
    <cellStyle name="常规 7 3 9" xfId="669"/>
    <cellStyle name="常规 7 3 9 2" xfId="670"/>
    <cellStyle name="常规 7 4 10" xfId="671"/>
    <cellStyle name="常规 7 4 2" xfId="672"/>
    <cellStyle name="常规 7 4 2 2" xfId="673"/>
    <cellStyle name="常规 7 4 2 2 2" xfId="674"/>
    <cellStyle name="常规 7 4 3" xfId="675"/>
    <cellStyle name="常规 7 4 3 2" xfId="676"/>
    <cellStyle name="常规 7 4 4" xfId="677"/>
    <cellStyle name="常规 7 4 5 2" xfId="678"/>
    <cellStyle name="常规 7 4 6 2" xfId="679"/>
    <cellStyle name="常规 7 4 7 2" xfId="680"/>
    <cellStyle name="常规 7 4 8 2" xfId="681"/>
    <cellStyle name="常规 7 4 9 2" xfId="682"/>
    <cellStyle name="常规 7 5 2" xfId="683"/>
    <cellStyle name="常规 7 5 2 2" xfId="684"/>
    <cellStyle name="常规 7 5 2 3" xfId="685"/>
    <cellStyle name="常规 7 5 2 4" xfId="686"/>
    <cellStyle name="常规 7 5 3" xfId="687"/>
    <cellStyle name="常规 7 5 4" xfId="688"/>
    <cellStyle name="常规 7 5 5" xfId="689"/>
    <cellStyle name="常规 7 5 5 2" xfId="690"/>
    <cellStyle name="常规 7 5 6" xfId="691"/>
    <cellStyle name="常规 7 5 6 2" xfId="692"/>
    <cellStyle name="常规 7 5 7" xfId="693"/>
    <cellStyle name="常规 7 5 7 2" xfId="694"/>
    <cellStyle name="常规 7 5 8" xfId="695"/>
    <cellStyle name="常规 7 5 9" xfId="696"/>
    <cellStyle name="常规 7 6 2" xfId="697"/>
    <cellStyle name="常规 7 6 3" xfId="698"/>
    <cellStyle name="常规 7 6 4" xfId="699"/>
    <cellStyle name="常规 7 8" xfId="700"/>
    <cellStyle name="常规 9 3 3" xfId="701"/>
    <cellStyle name="常规 7 9" xfId="702"/>
    <cellStyle name="常规 7_总成绩" xfId="703"/>
    <cellStyle name="常规 8" xfId="704"/>
    <cellStyle name="常规 8 3 2" xfId="705"/>
    <cellStyle name="常规 8 4 2" xfId="706"/>
    <cellStyle name="常规 8 5" xfId="707"/>
    <cellStyle name="常规 8 5 2" xfId="708"/>
    <cellStyle name="常规 8 6" xfId="709"/>
    <cellStyle name="常规 8 6 2" xfId="710"/>
    <cellStyle name="常规 8 7" xfId="711"/>
    <cellStyle name="常规 8 8" xfId="712"/>
    <cellStyle name="常规 9 2" xfId="713"/>
    <cellStyle name="常规 9 3" xfId="714"/>
    <cellStyle name="好_Sheet1" xfId="7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abSelected="1" view="pageBreakPreview" zoomScale="75" zoomScaleNormal="100" workbookViewId="0">
      <pane xSplit="7" ySplit="3" topLeftCell="H4" activePane="bottomRight" state="frozen"/>
      <selection/>
      <selection pane="topRight"/>
      <selection pane="bottomLeft"/>
      <selection pane="bottomRight" activeCell="C4" sqref="C4:C38"/>
    </sheetView>
  </sheetViews>
  <sheetFormatPr defaultColWidth="9" defaultRowHeight="13.5"/>
  <cols>
    <col min="1" max="1" width="7.125" style="2" customWidth="1"/>
    <col min="2" max="2" width="10.375" style="3" customWidth="1"/>
    <col min="3" max="3" width="25.625" style="4" customWidth="1"/>
    <col min="4" max="4" width="8.625" style="2" customWidth="1"/>
    <col min="5" max="5" width="7.75" style="2" customWidth="1"/>
    <col min="6" max="6" width="15.75" style="4" customWidth="1"/>
    <col min="7" max="7" width="18.1083333333333" style="2" customWidth="1"/>
    <col min="8" max="8" width="16.75" style="5" customWidth="1"/>
    <col min="9" max="9" width="13.375" style="2" customWidth="1"/>
    <col min="10" max="10" width="15.375" style="4" customWidth="1"/>
    <col min="11" max="11" width="64.2583333333333" style="4" customWidth="1"/>
    <col min="12" max="15" width="9" style="6"/>
    <col min="16" max="16384" width="9" style="2"/>
  </cols>
  <sheetData>
    <row r="1" ht="65" customHeight="1" spans="1:11">
      <c r="A1" s="7" t="s">
        <v>0</v>
      </c>
      <c r="B1" s="8"/>
      <c r="C1" s="7"/>
      <c r="D1" s="7"/>
      <c r="E1" s="7"/>
      <c r="F1" s="7"/>
      <c r="G1" s="7"/>
      <c r="H1" s="7"/>
      <c r="I1" s="7"/>
      <c r="J1" s="7"/>
      <c r="K1" s="7"/>
    </row>
    <row r="2" ht="34" customHeight="1" spans="1:11">
      <c r="A2" s="9" t="s">
        <v>1</v>
      </c>
      <c r="B2" s="10"/>
      <c r="C2" s="9"/>
      <c r="D2" s="11"/>
      <c r="E2" s="11"/>
      <c r="F2" s="11"/>
      <c r="G2" s="11"/>
      <c r="H2" s="11"/>
      <c r="I2" s="11"/>
      <c r="J2" s="11"/>
      <c r="K2" s="30">
        <v>45231</v>
      </c>
    </row>
    <row r="3" ht="48" customHeight="1" spans="1:11">
      <c r="A3" s="12" t="s">
        <v>2</v>
      </c>
      <c r="B3" s="13" t="s">
        <v>3</v>
      </c>
      <c r="C3" s="12" t="s">
        <v>4</v>
      </c>
      <c r="D3" s="12" t="s">
        <v>5</v>
      </c>
      <c r="E3" s="12" t="s">
        <v>6</v>
      </c>
      <c r="F3" s="12" t="s">
        <v>7</v>
      </c>
      <c r="G3" s="12" t="s">
        <v>8</v>
      </c>
      <c r="H3" s="14" t="s">
        <v>9</v>
      </c>
      <c r="I3" s="12" t="s">
        <v>10</v>
      </c>
      <c r="J3" s="12" t="s">
        <v>11</v>
      </c>
      <c r="K3" s="12" t="s">
        <v>12</v>
      </c>
    </row>
    <row r="4" ht="35" customHeight="1" spans="1:11">
      <c r="A4" s="12">
        <v>1</v>
      </c>
      <c r="B4" s="15" t="s">
        <v>13</v>
      </c>
      <c r="C4" s="16" t="s">
        <v>14</v>
      </c>
      <c r="D4" s="17">
        <v>22</v>
      </c>
      <c r="E4" s="17">
        <v>0</v>
      </c>
      <c r="F4" s="17">
        <v>3000</v>
      </c>
      <c r="G4" s="17"/>
      <c r="H4" s="18">
        <v>1495.28</v>
      </c>
      <c r="I4" s="18">
        <f t="shared" ref="I4:I15" si="0">F4+H4-G4</f>
        <v>4495.28</v>
      </c>
      <c r="J4" s="18">
        <f t="shared" ref="J4:J15" si="1">I4/2</f>
        <v>2247.64</v>
      </c>
      <c r="K4" s="17"/>
    </row>
    <row r="5" ht="35" customHeight="1" spans="1:11">
      <c r="A5" s="12">
        <v>2</v>
      </c>
      <c r="B5" s="19" t="s">
        <v>15</v>
      </c>
      <c r="C5" s="20" t="s">
        <v>16</v>
      </c>
      <c r="D5" s="17">
        <v>22</v>
      </c>
      <c r="E5" s="17">
        <v>0</v>
      </c>
      <c r="F5" s="17">
        <v>3000</v>
      </c>
      <c r="G5" s="17"/>
      <c r="H5" s="18">
        <v>1495.28</v>
      </c>
      <c r="I5" s="18">
        <f t="shared" si="0"/>
        <v>4495.28</v>
      </c>
      <c r="J5" s="18">
        <f t="shared" si="1"/>
        <v>2247.64</v>
      </c>
      <c r="K5" s="17"/>
    </row>
    <row r="6" ht="35" customHeight="1" spans="1:11">
      <c r="A6" s="12">
        <v>3</v>
      </c>
      <c r="B6" s="21" t="s">
        <v>17</v>
      </c>
      <c r="C6" s="22" t="s">
        <v>18</v>
      </c>
      <c r="D6" s="17">
        <v>22</v>
      </c>
      <c r="E6" s="17">
        <v>0</v>
      </c>
      <c r="F6" s="17">
        <v>3000</v>
      </c>
      <c r="G6" s="17"/>
      <c r="H6" s="18">
        <v>1495.28</v>
      </c>
      <c r="I6" s="18">
        <f t="shared" si="0"/>
        <v>4495.28</v>
      </c>
      <c r="J6" s="18">
        <f t="shared" si="1"/>
        <v>2247.64</v>
      </c>
      <c r="K6" s="17"/>
    </row>
    <row r="7" ht="35" customHeight="1" spans="1:11">
      <c r="A7" s="12">
        <v>4</v>
      </c>
      <c r="B7" s="21" t="s">
        <v>19</v>
      </c>
      <c r="C7" s="22" t="s">
        <v>20</v>
      </c>
      <c r="D7" s="17">
        <v>22</v>
      </c>
      <c r="E7" s="17">
        <v>0</v>
      </c>
      <c r="F7" s="17">
        <v>3000</v>
      </c>
      <c r="G7" s="17"/>
      <c r="H7" s="18">
        <v>1495.28</v>
      </c>
      <c r="I7" s="18">
        <f t="shared" si="0"/>
        <v>4495.28</v>
      </c>
      <c r="J7" s="18">
        <f t="shared" si="1"/>
        <v>2247.64</v>
      </c>
      <c r="K7" s="17"/>
    </row>
    <row r="8" ht="35" customHeight="1" spans="1:11">
      <c r="A8" s="12">
        <v>5</v>
      </c>
      <c r="B8" s="21" t="s">
        <v>21</v>
      </c>
      <c r="C8" s="22" t="s">
        <v>22</v>
      </c>
      <c r="D8" s="17">
        <v>22</v>
      </c>
      <c r="E8" s="17">
        <v>0</v>
      </c>
      <c r="F8" s="17">
        <v>3000</v>
      </c>
      <c r="G8" s="17"/>
      <c r="H8" s="18">
        <v>1495.28</v>
      </c>
      <c r="I8" s="18">
        <f t="shared" si="0"/>
        <v>4495.28</v>
      </c>
      <c r="J8" s="18">
        <f t="shared" si="1"/>
        <v>2247.64</v>
      </c>
      <c r="K8" s="17"/>
    </row>
    <row r="9" ht="35" customHeight="1" spans="1:11">
      <c r="A9" s="12">
        <v>6</v>
      </c>
      <c r="B9" s="21" t="s">
        <v>23</v>
      </c>
      <c r="C9" s="22" t="s">
        <v>24</v>
      </c>
      <c r="D9" s="17">
        <v>22</v>
      </c>
      <c r="E9" s="17">
        <v>0</v>
      </c>
      <c r="F9" s="17">
        <v>3000</v>
      </c>
      <c r="G9" s="17"/>
      <c r="H9" s="18">
        <v>1495.28</v>
      </c>
      <c r="I9" s="18">
        <f t="shared" si="0"/>
        <v>4495.28</v>
      </c>
      <c r="J9" s="18">
        <f t="shared" si="1"/>
        <v>2247.64</v>
      </c>
      <c r="K9" s="17"/>
    </row>
    <row r="10" ht="35" customHeight="1" spans="1:11">
      <c r="A10" s="12">
        <v>7</v>
      </c>
      <c r="B10" s="21" t="s">
        <v>25</v>
      </c>
      <c r="C10" s="22" t="s">
        <v>26</v>
      </c>
      <c r="D10" s="17">
        <v>19</v>
      </c>
      <c r="E10" s="17">
        <v>3</v>
      </c>
      <c r="F10" s="17">
        <v>3000</v>
      </c>
      <c r="G10" s="17"/>
      <c r="H10" s="18">
        <v>1495.28</v>
      </c>
      <c r="I10" s="18">
        <f t="shared" si="0"/>
        <v>4495.28</v>
      </c>
      <c r="J10" s="18">
        <f t="shared" si="1"/>
        <v>2247.64</v>
      </c>
      <c r="K10" s="17" t="s">
        <v>27</v>
      </c>
    </row>
    <row r="11" ht="35" customHeight="1" spans="1:11">
      <c r="A11" s="12">
        <v>8</v>
      </c>
      <c r="B11" s="15" t="s">
        <v>28</v>
      </c>
      <c r="C11" s="23" t="s">
        <v>29</v>
      </c>
      <c r="D11" s="17">
        <v>22</v>
      </c>
      <c r="E11" s="17">
        <v>0</v>
      </c>
      <c r="F11" s="17">
        <v>3000</v>
      </c>
      <c r="G11" s="17"/>
      <c r="H11" s="18">
        <v>1495.28</v>
      </c>
      <c r="I11" s="18">
        <f t="shared" si="0"/>
        <v>4495.28</v>
      </c>
      <c r="J11" s="18">
        <f t="shared" si="1"/>
        <v>2247.64</v>
      </c>
      <c r="K11" s="17"/>
    </row>
    <row r="12" s="1" customFormat="1" ht="35" customHeight="1" spans="1:15">
      <c r="A12" s="12">
        <v>9</v>
      </c>
      <c r="B12" s="21" t="s">
        <v>30</v>
      </c>
      <c r="C12" s="24" t="s">
        <v>31</v>
      </c>
      <c r="D12" s="17">
        <v>12</v>
      </c>
      <c r="E12" s="17">
        <v>10</v>
      </c>
      <c r="F12" s="17">
        <v>3000</v>
      </c>
      <c r="G12" s="17">
        <v>157.14</v>
      </c>
      <c r="H12" s="18">
        <v>1495.28</v>
      </c>
      <c r="I12" s="18">
        <f t="shared" si="0"/>
        <v>4338.14</v>
      </c>
      <c r="J12" s="18">
        <f t="shared" si="1"/>
        <v>2169.07</v>
      </c>
      <c r="K12" s="17" t="s">
        <v>32</v>
      </c>
      <c r="L12" s="31"/>
      <c r="M12" s="31"/>
      <c r="N12" s="31"/>
      <c r="O12" s="31"/>
    </row>
    <row r="13" ht="35" customHeight="1" spans="1:11">
      <c r="A13" s="12">
        <v>10</v>
      </c>
      <c r="B13" s="21" t="s">
        <v>33</v>
      </c>
      <c r="C13" s="24" t="s">
        <v>34</v>
      </c>
      <c r="D13" s="17">
        <v>22</v>
      </c>
      <c r="E13" s="17">
        <v>0</v>
      </c>
      <c r="F13" s="17">
        <v>3000</v>
      </c>
      <c r="G13" s="17"/>
      <c r="H13" s="18">
        <v>1495.28</v>
      </c>
      <c r="I13" s="18">
        <f t="shared" si="0"/>
        <v>4495.28</v>
      </c>
      <c r="J13" s="18">
        <f t="shared" si="1"/>
        <v>2247.64</v>
      </c>
      <c r="K13" s="17"/>
    </row>
    <row r="14" ht="35" customHeight="1" spans="1:11">
      <c r="A14" s="12">
        <v>11</v>
      </c>
      <c r="B14" s="21" t="s">
        <v>35</v>
      </c>
      <c r="C14" s="24" t="s">
        <v>36</v>
      </c>
      <c r="D14" s="17">
        <v>22</v>
      </c>
      <c r="E14" s="17">
        <v>0</v>
      </c>
      <c r="F14" s="17">
        <v>3000</v>
      </c>
      <c r="G14" s="17"/>
      <c r="H14" s="18">
        <v>1495.28</v>
      </c>
      <c r="I14" s="18">
        <f t="shared" ref="I14:I40" si="2">F14+H14-G14</f>
        <v>4495.28</v>
      </c>
      <c r="J14" s="18">
        <f t="shared" ref="J14:J31" si="3">I14/2</f>
        <v>2247.64</v>
      </c>
      <c r="K14" s="17"/>
    </row>
    <row r="15" ht="35" customHeight="1" spans="1:11">
      <c r="A15" s="12">
        <v>12</v>
      </c>
      <c r="B15" s="21" t="s">
        <v>37</v>
      </c>
      <c r="C15" s="24" t="s">
        <v>38</v>
      </c>
      <c r="D15" s="17">
        <v>22</v>
      </c>
      <c r="E15" s="17">
        <v>0</v>
      </c>
      <c r="F15" s="17">
        <v>3000</v>
      </c>
      <c r="G15" s="17"/>
      <c r="H15" s="18">
        <v>1495.28</v>
      </c>
      <c r="I15" s="18">
        <f t="shared" si="2"/>
        <v>4495.28</v>
      </c>
      <c r="J15" s="18">
        <f t="shared" si="3"/>
        <v>2247.64</v>
      </c>
      <c r="K15" s="17"/>
    </row>
    <row r="16" ht="35" customHeight="1" spans="1:11">
      <c r="A16" s="12">
        <v>13</v>
      </c>
      <c r="B16" s="21" t="s">
        <v>39</v>
      </c>
      <c r="C16" s="24" t="s">
        <v>40</v>
      </c>
      <c r="D16" s="17">
        <v>22</v>
      </c>
      <c r="E16" s="17">
        <v>0</v>
      </c>
      <c r="F16" s="17">
        <v>3000</v>
      </c>
      <c r="G16" s="17"/>
      <c r="H16" s="18">
        <v>1495.28</v>
      </c>
      <c r="I16" s="18">
        <f t="shared" si="2"/>
        <v>4495.28</v>
      </c>
      <c r="J16" s="18">
        <f t="shared" si="3"/>
        <v>2247.64</v>
      </c>
      <c r="K16" s="17"/>
    </row>
    <row r="17" ht="35" customHeight="1" spans="1:11">
      <c r="A17" s="12">
        <v>14</v>
      </c>
      <c r="B17" s="21" t="s">
        <v>41</v>
      </c>
      <c r="C17" s="24" t="s">
        <v>42</v>
      </c>
      <c r="D17" s="17">
        <v>22</v>
      </c>
      <c r="E17" s="17">
        <v>0</v>
      </c>
      <c r="F17" s="17">
        <v>3000</v>
      </c>
      <c r="G17" s="17"/>
      <c r="H17" s="18">
        <v>1495.28</v>
      </c>
      <c r="I17" s="18">
        <f t="shared" si="2"/>
        <v>4495.28</v>
      </c>
      <c r="J17" s="18">
        <f t="shared" si="3"/>
        <v>2247.64</v>
      </c>
      <c r="K17" s="17"/>
    </row>
    <row r="18" ht="35" customHeight="1" spans="1:11">
      <c r="A18" s="12">
        <v>15</v>
      </c>
      <c r="B18" s="21" t="s">
        <v>43</v>
      </c>
      <c r="C18" s="24" t="s">
        <v>44</v>
      </c>
      <c r="D18" s="17">
        <v>22</v>
      </c>
      <c r="E18" s="17">
        <v>0</v>
      </c>
      <c r="F18" s="17">
        <v>3000</v>
      </c>
      <c r="G18" s="17"/>
      <c r="H18" s="18">
        <v>1495.28</v>
      </c>
      <c r="I18" s="18">
        <f t="shared" si="2"/>
        <v>4495.28</v>
      </c>
      <c r="J18" s="18">
        <f t="shared" si="3"/>
        <v>2247.64</v>
      </c>
      <c r="K18" s="17"/>
    </row>
    <row r="19" ht="35" customHeight="1" spans="1:11">
      <c r="A19" s="12">
        <v>16</v>
      </c>
      <c r="B19" s="21" t="s">
        <v>45</v>
      </c>
      <c r="C19" s="24" t="s">
        <v>46</v>
      </c>
      <c r="D19" s="17">
        <v>22</v>
      </c>
      <c r="E19" s="17">
        <v>0</v>
      </c>
      <c r="F19" s="17">
        <v>3000</v>
      </c>
      <c r="G19" s="17"/>
      <c r="H19" s="18">
        <v>1495.28</v>
      </c>
      <c r="I19" s="18">
        <f t="shared" si="2"/>
        <v>4495.28</v>
      </c>
      <c r="J19" s="18">
        <f t="shared" si="3"/>
        <v>2247.64</v>
      </c>
      <c r="K19" s="17"/>
    </row>
    <row r="20" ht="35" customHeight="1" spans="1:11">
      <c r="A20" s="12">
        <v>17</v>
      </c>
      <c r="B20" s="21" t="s">
        <v>47</v>
      </c>
      <c r="C20" s="24" t="s">
        <v>48</v>
      </c>
      <c r="D20" s="17">
        <v>22</v>
      </c>
      <c r="E20" s="17">
        <v>0</v>
      </c>
      <c r="F20" s="17">
        <v>3000</v>
      </c>
      <c r="G20" s="17"/>
      <c r="H20" s="18">
        <v>1495.28</v>
      </c>
      <c r="I20" s="18">
        <f t="shared" si="2"/>
        <v>4495.28</v>
      </c>
      <c r="J20" s="18">
        <f t="shared" si="3"/>
        <v>2247.64</v>
      </c>
      <c r="K20" s="17"/>
    </row>
    <row r="21" ht="35" customHeight="1" spans="1:11">
      <c r="A21" s="12">
        <v>18</v>
      </c>
      <c r="B21" s="21" t="s">
        <v>49</v>
      </c>
      <c r="C21" s="24" t="s">
        <v>50</v>
      </c>
      <c r="D21" s="17">
        <v>22</v>
      </c>
      <c r="E21" s="17">
        <v>0</v>
      </c>
      <c r="F21" s="17">
        <v>3000</v>
      </c>
      <c r="G21" s="17"/>
      <c r="H21" s="18">
        <v>1495.28</v>
      </c>
      <c r="I21" s="18">
        <f t="shared" si="2"/>
        <v>4495.28</v>
      </c>
      <c r="J21" s="18">
        <f t="shared" si="3"/>
        <v>2247.64</v>
      </c>
      <c r="K21" s="17"/>
    </row>
    <row r="22" ht="35" customHeight="1" spans="1:11">
      <c r="A22" s="12">
        <v>19</v>
      </c>
      <c r="B22" s="21" t="s">
        <v>51</v>
      </c>
      <c r="C22" s="24" t="s">
        <v>52</v>
      </c>
      <c r="D22" s="17">
        <v>22</v>
      </c>
      <c r="E22" s="17">
        <v>0</v>
      </c>
      <c r="F22" s="17">
        <v>3000</v>
      </c>
      <c r="G22" s="17"/>
      <c r="H22" s="18">
        <v>1495.28</v>
      </c>
      <c r="I22" s="18">
        <f t="shared" si="2"/>
        <v>4495.28</v>
      </c>
      <c r="J22" s="18">
        <f t="shared" si="3"/>
        <v>2247.64</v>
      </c>
      <c r="K22" s="17"/>
    </row>
    <row r="23" ht="35" customHeight="1" spans="1:11">
      <c r="A23" s="12">
        <v>20</v>
      </c>
      <c r="B23" s="21" t="s">
        <v>53</v>
      </c>
      <c r="C23" s="24" t="s">
        <v>54</v>
      </c>
      <c r="D23" s="17">
        <v>22</v>
      </c>
      <c r="E23" s="17">
        <v>0</v>
      </c>
      <c r="F23" s="17">
        <v>3000</v>
      </c>
      <c r="G23" s="17"/>
      <c r="H23" s="18">
        <v>1495.28</v>
      </c>
      <c r="I23" s="18">
        <f t="shared" si="2"/>
        <v>4495.28</v>
      </c>
      <c r="J23" s="18">
        <f t="shared" si="3"/>
        <v>2247.64</v>
      </c>
      <c r="K23" s="17"/>
    </row>
    <row r="24" ht="49" customHeight="1" spans="1:11">
      <c r="A24" s="12">
        <v>21</v>
      </c>
      <c r="B24" s="21" t="s">
        <v>55</v>
      </c>
      <c r="C24" s="24" t="s">
        <v>56</v>
      </c>
      <c r="D24" s="17">
        <v>0</v>
      </c>
      <c r="E24" s="17">
        <v>22</v>
      </c>
      <c r="F24" s="17">
        <v>3000</v>
      </c>
      <c r="G24" s="17">
        <v>2278.53</v>
      </c>
      <c r="H24" s="18">
        <v>1495.28</v>
      </c>
      <c r="I24" s="18">
        <f t="shared" si="2"/>
        <v>2216.75</v>
      </c>
      <c r="J24" s="18">
        <f t="shared" si="3"/>
        <v>1108.375</v>
      </c>
      <c r="K24" s="32" t="s">
        <v>57</v>
      </c>
    </row>
    <row r="25" ht="35" customHeight="1" spans="1:11">
      <c r="A25" s="12">
        <v>22</v>
      </c>
      <c r="B25" s="21" t="s">
        <v>58</v>
      </c>
      <c r="C25" s="24" t="s">
        <v>59</v>
      </c>
      <c r="D25" s="17">
        <v>22</v>
      </c>
      <c r="E25" s="17">
        <v>0</v>
      </c>
      <c r="F25" s="17">
        <v>3000</v>
      </c>
      <c r="G25" s="17"/>
      <c r="H25" s="18">
        <v>1495.28</v>
      </c>
      <c r="I25" s="18">
        <f t="shared" si="2"/>
        <v>4495.28</v>
      </c>
      <c r="J25" s="18">
        <f t="shared" si="3"/>
        <v>2247.64</v>
      </c>
      <c r="K25" s="17"/>
    </row>
    <row r="26" ht="35" customHeight="1" spans="1:11">
      <c r="A26" s="12">
        <v>23</v>
      </c>
      <c r="B26" s="21" t="s">
        <v>60</v>
      </c>
      <c r="C26" s="24" t="s">
        <v>61</v>
      </c>
      <c r="D26" s="17">
        <v>22</v>
      </c>
      <c r="E26" s="17">
        <v>0</v>
      </c>
      <c r="F26" s="17">
        <v>3000</v>
      </c>
      <c r="G26" s="17"/>
      <c r="H26" s="18">
        <v>1495.28</v>
      </c>
      <c r="I26" s="18">
        <f t="shared" si="2"/>
        <v>4495.28</v>
      </c>
      <c r="J26" s="18">
        <f t="shared" si="3"/>
        <v>2247.64</v>
      </c>
      <c r="K26" s="17"/>
    </row>
    <row r="27" ht="35" customHeight="1" spans="1:11">
      <c r="A27" s="12">
        <v>24</v>
      </c>
      <c r="B27" s="21" t="s">
        <v>62</v>
      </c>
      <c r="C27" s="24" t="s">
        <v>63</v>
      </c>
      <c r="D27" s="17">
        <v>22</v>
      </c>
      <c r="E27" s="17">
        <v>0</v>
      </c>
      <c r="F27" s="17">
        <v>3000</v>
      </c>
      <c r="G27" s="17"/>
      <c r="H27" s="18">
        <v>1495.28</v>
      </c>
      <c r="I27" s="18">
        <f t="shared" si="2"/>
        <v>4495.28</v>
      </c>
      <c r="J27" s="18">
        <f t="shared" si="3"/>
        <v>2247.64</v>
      </c>
      <c r="K27" s="17"/>
    </row>
    <row r="28" ht="35" customHeight="1" spans="1:11">
      <c r="A28" s="12">
        <v>25</v>
      </c>
      <c r="B28" s="21" t="s">
        <v>64</v>
      </c>
      <c r="C28" s="24" t="s">
        <v>65</v>
      </c>
      <c r="D28" s="17">
        <v>22</v>
      </c>
      <c r="E28" s="17">
        <v>0</v>
      </c>
      <c r="F28" s="17">
        <v>3000</v>
      </c>
      <c r="G28" s="17"/>
      <c r="H28" s="18">
        <v>1495.28</v>
      </c>
      <c r="I28" s="18">
        <f t="shared" si="2"/>
        <v>4495.28</v>
      </c>
      <c r="J28" s="18">
        <f t="shared" si="3"/>
        <v>2247.64</v>
      </c>
      <c r="K28" s="17"/>
    </row>
    <row r="29" ht="35" customHeight="1" spans="1:11">
      <c r="A29" s="12">
        <v>26</v>
      </c>
      <c r="B29" s="21" t="s">
        <v>66</v>
      </c>
      <c r="C29" s="24" t="s">
        <v>67</v>
      </c>
      <c r="D29" s="17">
        <v>22</v>
      </c>
      <c r="E29" s="17">
        <v>0</v>
      </c>
      <c r="F29" s="17">
        <v>3000</v>
      </c>
      <c r="G29" s="17"/>
      <c r="H29" s="18">
        <v>1495.28</v>
      </c>
      <c r="I29" s="18">
        <f t="shared" si="2"/>
        <v>4495.28</v>
      </c>
      <c r="J29" s="18">
        <f t="shared" si="3"/>
        <v>2247.64</v>
      </c>
      <c r="K29" s="17"/>
    </row>
    <row r="30" ht="35" customHeight="1" spans="1:11">
      <c r="A30" s="12">
        <v>27</v>
      </c>
      <c r="B30" s="21" t="s">
        <v>68</v>
      </c>
      <c r="C30" s="24" t="s">
        <v>69</v>
      </c>
      <c r="D30" s="17">
        <v>22</v>
      </c>
      <c r="E30" s="17">
        <v>0</v>
      </c>
      <c r="F30" s="17">
        <v>3000</v>
      </c>
      <c r="G30" s="17"/>
      <c r="H30" s="18">
        <v>1495.28</v>
      </c>
      <c r="I30" s="18">
        <f t="shared" si="2"/>
        <v>4495.28</v>
      </c>
      <c r="J30" s="18">
        <f t="shared" si="3"/>
        <v>2247.64</v>
      </c>
      <c r="K30" s="17"/>
    </row>
    <row r="31" ht="35" customHeight="1" spans="1:11">
      <c r="A31" s="12">
        <v>28</v>
      </c>
      <c r="B31" s="21" t="s">
        <v>70</v>
      </c>
      <c r="C31" s="24" t="s">
        <v>71</v>
      </c>
      <c r="D31" s="17">
        <v>22</v>
      </c>
      <c r="E31" s="17">
        <v>0</v>
      </c>
      <c r="F31" s="17">
        <v>2800</v>
      </c>
      <c r="G31" s="17"/>
      <c r="H31" s="18">
        <v>1479.28</v>
      </c>
      <c r="I31" s="18">
        <f t="shared" si="2"/>
        <v>4279.28</v>
      </c>
      <c r="J31" s="18">
        <f t="shared" ref="J31:J39" si="4">I31/2</f>
        <v>2139.64</v>
      </c>
      <c r="K31" s="17"/>
    </row>
    <row r="32" ht="35" customHeight="1" spans="1:11">
      <c r="A32" s="12">
        <v>29</v>
      </c>
      <c r="B32" s="21" t="s">
        <v>72</v>
      </c>
      <c r="C32" s="24" t="s">
        <v>73</v>
      </c>
      <c r="D32" s="17">
        <v>9</v>
      </c>
      <c r="E32" s="17">
        <v>13</v>
      </c>
      <c r="F32" s="17">
        <v>2800</v>
      </c>
      <c r="G32" s="17">
        <v>1251.9</v>
      </c>
      <c r="H32" s="18">
        <v>1479.28</v>
      </c>
      <c r="I32" s="18">
        <f t="shared" si="2"/>
        <v>3027.38</v>
      </c>
      <c r="J32" s="18">
        <f t="shared" si="4"/>
        <v>1513.69</v>
      </c>
      <c r="K32" s="17" t="s">
        <v>74</v>
      </c>
    </row>
    <row r="33" ht="35" customHeight="1" spans="1:11">
      <c r="A33" s="12">
        <v>30</v>
      </c>
      <c r="B33" s="21" t="s">
        <v>75</v>
      </c>
      <c r="C33" s="24" t="s">
        <v>76</v>
      </c>
      <c r="D33" s="17">
        <v>22</v>
      </c>
      <c r="E33" s="17">
        <v>0</v>
      </c>
      <c r="F33" s="17">
        <v>2800</v>
      </c>
      <c r="G33" s="17"/>
      <c r="H33" s="18">
        <v>1479.28</v>
      </c>
      <c r="I33" s="18">
        <f t="shared" si="2"/>
        <v>4279.28</v>
      </c>
      <c r="J33" s="18">
        <f t="shared" si="4"/>
        <v>2139.64</v>
      </c>
      <c r="K33" s="17"/>
    </row>
    <row r="34" ht="35" customHeight="1" spans="1:11">
      <c r="A34" s="12">
        <v>31</v>
      </c>
      <c r="B34" s="21" t="s">
        <v>77</v>
      </c>
      <c r="C34" s="24" t="s">
        <v>78</v>
      </c>
      <c r="D34" s="17">
        <v>22</v>
      </c>
      <c r="E34" s="17">
        <v>0</v>
      </c>
      <c r="F34" s="17">
        <v>2800</v>
      </c>
      <c r="G34" s="17"/>
      <c r="H34" s="18">
        <v>1479.28</v>
      </c>
      <c r="I34" s="18">
        <f t="shared" si="2"/>
        <v>4279.28</v>
      </c>
      <c r="J34" s="18">
        <f t="shared" si="4"/>
        <v>2139.64</v>
      </c>
      <c r="K34" s="17"/>
    </row>
    <row r="35" ht="35" customHeight="1" spans="1:11">
      <c r="A35" s="12">
        <v>32</v>
      </c>
      <c r="B35" s="21" t="s">
        <v>79</v>
      </c>
      <c r="C35" s="24" t="s">
        <v>80</v>
      </c>
      <c r="D35" s="17">
        <v>22</v>
      </c>
      <c r="E35" s="17">
        <v>0</v>
      </c>
      <c r="F35" s="17">
        <v>2800</v>
      </c>
      <c r="G35" s="17"/>
      <c r="H35" s="18">
        <v>1479.28</v>
      </c>
      <c r="I35" s="18">
        <f t="shared" si="2"/>
        <v>4279.28</v>
      </c>
      <c r="J35" s="18">
        <f t="shared" si="4"/>
        <v>2139.64</v>
      </c>
      <c r="K35" s="17"/>
    </row>
    <row r="36" ht="35" customHeight="1" spans="1:11">
      <c r="A36" s="12">
        <v>33</v>
      </c>
      <c r="B36" s="21" t="s">
        <v>81</v>
      </c>
      <c r="C36" s="24" t="s">
        <v>82</v>
      </c>
      <c r="D36" s="17">
        <v>22</v>
      </c>
      <c r="E36" s="17">
        <v>0</v>
      </c>
      <c r="F36" s="17">
        <v>2800</v>
      </c>
      <c r="G36" s="17"/>
      <c r="H36" s="18">
        <v>1479.28</v>
      </c>
      <c r="I36" s="18">
        <f t="shared" si="2"/>
        <v>4279.28</v>
      </c>
      <c r="J36" s="18">
        <f t="shared" si="4"/>
        <v>2139.64</v>
      </c>
      <c r="K36" s="17"/>
    </row>
    <row r="37" ht="35" customHeight="1" spans="1:11">
      <c r="A37" s="12">
        <v>34</v>
      </c>
      <c r="B37" s="21" t="s">
        <v>83</v>
      </c>
      <c r="C37" s="24" t="s">
        <v>84</v>
      </c>
      <c r="D37" s="17">
        <v>22</v>
      </c>
      <c r="E37" s="17">
        <v>0</v>
      </c>
      <c r="F37" s="17">
        <v>2800</v>
      </c>
      <c r="G37" s="17"/>
      <c r="H37" s="18">
        <v>1479.28</v>
      </c>
      <c r="I37" s="18">
        <f t="shared" si="2"/>
        <v>4279.28</v>
      </c>
      <c r="J37" s="18">
        <f t="shared" si="4"/>
        <v>2139.64</v>
      </c>
      <c r="K37" s="17"/>
    </row>
    <row r="38" ht="35" customHeight="1" spans="1:11">
      <c r="A38" s="12">
        <v>35</v>
      </c>
      <c r="B38" s="21" t="s">
        <v>85</v>
      </c>
      <c r="C38" s="24" t="s">
        <v>86</v>
      </c>
      <c r="D38" s="17">
        <v>22</v>
      </c>
      <c r="E38" s="17">
        <v>0</v>
      </c>
      <c r="F38" s="17">
        <v>2800</v>
      </c>
      <c r="G38" s="17"/>
      <c r="H38" s="18">
        <v>1479.28</v>
      </c>
      <c r="I38" s="18">
        <f t="shared" si="2"/>
        <v>4279.28</v>
      </c>
      <c r="J38" s="18">
        <f t="shared" si="4"/>
        <v>2139.64</v>
      </c>
      <c r="K38" s="17"/>
    </row>
    <row r="39" ht="31" customHeight="1" spans="1:11">
      <c r="A39" s="12" t="s">
        <v>87</v>
      </c>
      <c r="B39" s="13"/>
      <c r="C39" s="12">
        <v>35</v>
      </c>
      <c r="D39" s="17" t="s">
        <v>88</v>
      </c>
      <c r="E39" s="17"/>
      <c r="F39" s="18">
        <f>SUM(F4:F38)</f>
        <v>103400</v>
      </c>
      <c r="G39" s="18">
        <f>SUM(G4:G38)</f>
        <v>3687.57</v>
      </c>
      <c r="H39" s="18">
        <f>SUM(H4:H38)</f>
        <v>52206.8</v>
      </c>
      <c r="I39" s="18">
        <f>SUM(I4:I38)</f>
        <v>151919.23</v>
      </c>
      <c r="J39" s="18">
        <f>SUM(J4:J38)</f>
        <v>75959.615</v>
      </c>
      <c r="K39" s="17"/>
    </row>
    <row r="40" ht="19.5" customHeight="1" spans="1:11">
      <c r="A40" s="25" t="s">
        <v>89</v>
      </c>
      <c r="B40" s="26"/>
      <c r="C40" s="25"/>
      <c r="D40" s="25"/>
      <c r="E40" s="25"/>
      <c r="F40" s="25"/>
      <c r="G40" s="27"/>
      <c r="H40" s="28"/>
      <c r="I40" s="27"/>
      <c r="K40" s="33"/>
    </row>
    <row r="41" ht="23.25" customHeight="1" spans="1:11">
      <c r="A41" s="27" t="s">
        <v>90</v>
      </c>
      <c r="B41" s="29"/>
      <c r="C41" s="27"/>
      <c r="D41" s="27"/>
      <c r="E41" s="27"/>
      <c r="F41" s="27"/>
      <c r="G41" s="27"/>
      <c r="H41" s="28"/>
      <c r="J41" s="33"/>
      <c r="K41" s="33"/>
    </row>
    <row r="42" ht="21.75" customHeight="1" spans="1:10">
      <c r="A42" s="27" t="s">
        <v>91</v>
      </c>
      <c r="B42" s="29"/>
      <c r="C42" s="27"/>
      <c r="D42" s="27"/>
      <c r="E42" s="27"/>
      <c r="F42" s="27"/>
      <c r="J42" s="33"/>
    </row>
    <row r="43" spans="11:11">
      <c r="K43" s="34"/>
    </row>
  </sheetData>
  <autoFilter ref="A1:K43">
    <extLst/>
  </autoFilter>
  <mergeCells count="4">
    <mergeCell ref="A1:K1"/>
    <mergeCell ref="A2:J2"/>
    <mergeCell ref="A39:B39"/>
    <mergeCell ref="D39:E39"/>
  </mergeCells>
  <printOptions horizontalCentered="1"/>
  <pageMargins left="0.511811023622047" right="0.511811023622047" top="0.393700787401575" bottom="0.393700787401575" header="0.31496062992126" footer="0.31496062992126"/>
  <pageSetup paperSize="9" scale="59" orientation="landscape" verticalDpi="300"/>
  <headerFooter>
    <oddFooter>&amp;C第 &amp;P 页，共 &amp;N 页</oddFooter>
  </headerFooter>
  <rowBreaks count="5" manualBreakCount="5">
    <brk id="20" max="10" man="1"/>
    <brk id="43" max="16383" man="1"/>
    <brk id="44" max="16383" man="1"/>
    <brk id="6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2022-05-09T01:59:00Z</cp:lastPrinted>
  <dcterms:modified xsi:type="dcterms:W3CDTF">2023-12-06T06:05:29Z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ubyTemplateID" linkTarget="0">
    <vt:lpwstr>11</vt:lpwstr>
  </property>
  <property fmtid="{D5CDD505-2E9C-101B-9397-08002B2CF9AE}" pid="4" name="ICV">
    <vt:lpwstr>FC8E7AB360874421B66B6E031966753C</vt:lpwstr>
  </property>
</Properties>
</file>