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Sheet1!$A$1:$K$59</definedName>
    <definedName name="_xlnm.Print_Area" localSheetId="0">Sheet1!$A$1:$K$59</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<sst xmlns="http://schemas.openxmlformats.org/spreadsheetml/2006/main" count="123" uniqueCount="123">
  <si>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</si>
  <si>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</si>
  <si>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</si>
  <si>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</si>
  <si>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</si>
  <si>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</si>
  <si>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</si>
  <si>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</si>
  <si>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</si>
  <si>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</si>
  <si>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</si>
  <si>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</si>
  <si>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</si>
  <si>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张松</t>
  </si>
  <si>
    <t>211021********0812</t>
  </si>
  <si>
    <t>李赫</t>
  </si>
  <si>
    <t>210403********0326</t>
  </si>
  <si>
    <t>12月19日、12月25日、1月2日三次迟到。</t>
  </si>
  <si>
    <t>刘香宜</t>
  </si>
  <si>
    <t>210102********7223</t>
  </si>
  <si>
    <t>高亮</t>
  </si>
  <si>
    <t>210112********1624</t>
  </si>
  <si>
    <t>刘雪娇</t>
  </si>
  <si>
    <t>210102********6927</t>
  </si>
  <si>
    <t>扣发12月份11天产假。</t>
  </si>
  <si>
    <t>范广威</t>
  </si>
  <si>
    <t>211021********1515</t>
  </si>
  <si>
    <t>童鑫</t>
  </si>
  <si>
    <t>210106********5846</t>
  </si>
  <si>
    <t>宋宇昊</t>
  </si>
  <si>
    <t>210302********2112</t>
  </si>
  <si>
    <t>王迪</t>
  </si>
  <si>
    <t>211321********0669</t>
  </si>
  <si>
    <t>杜阳</t>
  </si>
  <si>
    <t>210112********2822</t>
  </si>
  <si>
    <t>李婷</t>
  </si>
  <si>
    <t>210124********2464</t>
  </si>
  <si>
    <t>王雨晨</t>
  </si>
  <si>
    <t>211303********3221</t>
  </si>
  <si>
    <t>魏慧欣</t>
  </si>
  <si>
    <t>152221********1428</t>
  </si>
  <si>
    <t>徐亚楠</t>
  </si>
  <si>
    <t>210502********1228</t>
  </si>
  <si>
    <t>陈晨</t>
  </si>
  <si>
    <t>210114********1225</t>
  </si>
  <si>
    <t>11月1日休产假，因财政请款原因及生育期间补贴与生育津贴不能同时兼得。产假期间，单位垫付的个人部分保险金额需在发放生育津贴时统一归还区财政。</t>
  </si>
  <si>
    <t>葛诗婳</t>
  </si>
  <si>
    <t>210112********402X</t>
  </si>
  <si>
    <t>张文沫</t>
  </si>
  <si>
    <t>210112********1640</t>
  </si>
  <si>
    <t>廖婧文</t>
  </si>
  <si>
    <t>210104********142X</t>
  </si>
  <si>
    <t>张琬婷</t>
  </si>
  <si>
    <t>210522********0021</t>
  </si>
  <si>
    <t>李执中</t>
  </si>
  <si>
    <t>210104********0512</t>
  </si>
  <si>
    <t>田演霞</t>
  </si>
  <si>
    <t>211282********5025</t>
  </si>
  <si>
    <t>韩富华</t>
  </si>
  <si>
    <t>210682********235X</t>
  </si>
  <si>
    <t>刘闻彧</t>
  </si>
  <si>
    <t>210111*******4211</t>
  </si>
  <si>
    <t>孙岩香</t>
  </si>
  <si>
    <t>210281********3428</t>
  </si>
  <si>
    <t>杨春雨</t>
  </si>
  <si>
    <t>210282********6624</t>
  </si>
  <si>
    <t>何彩威</t>
  </si>
  <si>
    <t>210111********6223</t>
  </si>
  <si>
    <t>石入存</t>
  </si>
  <si>
    <t>210112********3041</t>
  </si>
  <si>
    <t>王真茹</t>
  </si>
  <si>
    <t>210112********1228</t>
  </si>
  <si>
    <t>曲  直</t>
  </si>
  <si>
    <t>210682********516X</t>
  </si>
  <si>
    <t>李祎凡</t>
  </si>
  <si>
    <t>210105********4624</t>
  </si>
  <si>
    <t>刘瑛瑶</t>
  </si>
  <si>
    <t>210703********2221</t>
  </si>
  <si>
    <t>王津乙</t>
  </si>
  <si>
    <t>210283********0525</t>
  </si>
  <si>
    <t>邱允维</t>
  </si>
  <si>
    <t>210106********4320</t>
  </si>
  <si>
    <t>刘杨</t>
  </si>
  <si>
    <t>210123********0619</t>
  </si>
  <si>
    <t>金维迦</t>
  </si>
  <si>
    <t>210123********0012</t>
  </si>
  <si>
    <t>代澳</t>
  </si>
  <si>
    <t>210112********2424</t>
  </si>
  <si>
    <t>李智炜</t>
  </si>
  <si>
    <t>210112********3420</t>
  </si>
  <si>
    <t>时玉雯</t>
  </si>
  <si>
    <t>210421********2826</t>
  </si>
  <si>
    <t>金奥</t>
  </si>
  <si>
    <t>210181********8324</t>
  </si>
  <si>
    <t>王英志</t>
  </si>
  <si>
    <t>211022********6878</t>
  </si>
  <si>
    <t>刘爽</t>
  </si>
  <si>
    <t>210403********2720</t>
  </si>
  <si>
    <t>邢钰瀛</t>
  </si>
  <si>
    <t>230121********3026</t>
  </si>
  <si>
    <t>孟诗雨</t>
  </si>
  <si>
    <t>210682********358X</t>
  </si>
  <si>
    <t>郑英豪</t>
  </si>
  <si>
    <t>210111********3813</t>
  </si>
  <si>
    <t>关智超</t>
  </si>
  <si>
    <t>210112********2617</t>
  </si>
  <si>
    <t>曲平</t>
  </si>
  <si>
    <t>210213********0024</t>
  </si>
  <si>
    <t>郝欣怡</t>
  </si>
  <si>
    <t>210112********0626</t>
  </si>
  <si>
    <t>郝倚菲</t>
  </si>
  <si>
    <t>140105********5040</t>
  </si>
  <si>
    <t>焦玉晗</t>
  </si>
  <si>
    <t>130124********1223</t>
  </si>
  <si>
    <t>燕宇</t>
  </si>
  <si>
    <t>210123********0015</t>
  </si>
  <si>
    <t>张碧莹</t>
  </si>
  <si>
    <t>211021*********0026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</si>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</sst>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宋体"/>
      <charset val="134"/>
    </font>
    <font>
      <sz val="10"/>
      <name val="Arial"/>
      <charset val="134"/>
    </font>
    <font>
      <sz val="11"/>
      <color theme="1"/>
      <name val="Tahoma"/>
      <charset val="134"/>
    </font>
    <font>
      <sz val="11"/>
      <color indexed="17"/>
      <name val="宋体"/>
      <charset val="134"/>
    </font>
  </fonts>
  <fills count="3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8" fillId="35" borderId="0" applyNumberFormat="0" applyBorder="0" applyAlignment="0" applyProtection="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9" fillId="0" borderId="0"/>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9"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27" fillId="0" borderId="0"/>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0"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0" fillId="0" borderId="0">
      <alignment vertical="center"/>
    </xf>
    <xf numFmtId="0" fontId="27" fillId="0" borderId="0"/>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alignment vertical="center"/>
    </xf>
    <xf numFmtId="0" fontId="6" fillId="0" borderId="0">
      <alignment vertical="center"/>
    </xf>
    <xf numFmtId="0" fontId="0"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xf numFmtId="0" fontId="6"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6" fillId="0" borderId="0">
      <alignment vertical="center"/>
    </xf>
    <xf numFmtId="0" fontId="27" fillId="0" borderId="0"/>
    <xf numFmtId="0" fontId="27" fillId="0" borderId="0">
      <alignment vertical="center"/>
    </xf>
    <xf numFmtId="0" fontId="6" fillId="0" borderId="0">
      <alignment vertical="center"/>
    </xf>
    <xf numFmtId="0" fontId="6" fillId="0" borderId="0">
      <alignment vertical="center"/>
    </xf>
    <xf numFmtId="0" fontId="27" fillId="0" borderId="0"/>
    <xf numFmtId="0" fontId="27" fillId="0" borderId="0"/>
    <xf numFmtId="0" fontId="0" fillId="0" borderId="0">
      <alignment vertical="center"/>
    </xf>
    <xf numFmtId="0" fontId="27" fillId="0" borderId="0"/>
    <xf numFmtId="0" fontId="6"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27" fillId="0" borderId="0"/>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6"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xf numFmtId="0" fontId="27" fillId="0" borderId="0"/>
    <xf numFmtId="0" fontId="0" fillId="0" borderId="0">
      <alignment vertical="center"/>
    </xf>
    <xf numFmtId="0" fontId="27" fillId="0" borderId="0"/>
    <xf numFmtId="0" fontId="29" fillId="0" borderId="0"/>
    <xf numFmtId="0" fontId="0" fillId="0" borderId="0">
      <alignment vertical="center"/>
    </xf>
    <xf numFmtId="0" fontId="29" fillId="0" borderId="0"/>
    <xf numFmtId="0" fontId="0" fillId="0" borderId="0">
      <alignment vertical="center"/>
    </xf>
    <xf numFmtId="0" fontId="6" fillId="0" borderId="0">
      <alignment vertical="center"/>
    </xf>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31" fillId="36"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pplyAlignment="1">
      <alignment horizontal="center" vertical="center"/>
    </xf>
    <xf numFmtId="0" fontId="0" fillId="3" borderId="0" xfId="0" applyFill="1" applyAlignment="1">
      <alignment horizontal="center" vertical="center"/>
    </xf>
    <xf numFmtId="176" fontId="0" fillId="3" borderId="0" xfId="0" applyNumberFormat="1" applyFill="1">
      <alignment vertical="center"/>
    </xf>
    <xf numFmtId="0" fontId="0" fillId="3" borderId="0" xfId="0" applyFill="1" applyBorder="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2" fillId="3" borderId="0" xfId="0" applyFont="1" applyFill="1" applyBorder="1" applyAlignment="1">
      <alignment horizontal="left" vertical="center"/>
    </xf>
    <xf numFmtId="0" fontId="2" fillId="0" borderId="0" xfId="0" applyFont="1" applyFill="1" applyBorder="1" applyAlignment="1">
      <alignment horizontal="left"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0" fontId="4" fillId="3" borderId="3" xfId="125" applyFont="1" applyFill="1" applyBorder="1" applyAlignment="1">
      <alignment horizontal="center" vertical="center" wrapText="1"/>
    </xf>
    <xf numFmtId="0" fontId="3" fillId="3" borderId="2" xfId="477" applyFont="1" applyFill="1" applyBorder="1" applyAlignment="1">
      <alignment horizontal="center" vertical="center" wrapText="1"/>
    </xf>
    <xf numFmtId="177" fontId="3" fillId="3" borderId="2" xfId="477" applyNumberFormat="1" applyFont="1" applyFill="1" applyBorder="1" applyAlignment="1">
      <alignment horizontal="center" vertical="center" wrapText="1"/>
    </xf>
    <xf numFmtId="0" fontId="4" fillId="0" borderId="2" xfId="218" applyFont="1" applyFill="1" applyBorder="1" applyAlignment="1">
      <alignment horizontal="center" vertical="center"/>
    </xf>
    <xf numFmtId="49" fontId="3" fillId="3" borderId="3" xfId="477" applyNumberFormat="1" applyFont="1" applyFill="1" applyBorder="1" applyAlignment="1">
      <alignment horizontal="center" vertical="center" wrapText="1"/>
    </xf>
    <xf numFmtId="49" fontId="4" fillId="3" borderId="2" xfId="125"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5" fillId="3" borderId="0" xfId="0" applyFont="1" applyFill="1" applyBorder="1" applyAlignment="1">
      <alignment horizontal="left" vertical="center"/>
    </xf>
    <xf numFmtId="0" fontId="5" fillId="0" borderId="0" xfId="0" applyFont="1" applyFill="1" applyBorder="1" applyAlignment="1">
      <alignment horizontal="left" vertical="center"/>
    </xf>
    <xf numFmtId="0" fontId="2" fillId="3" borderId="0" xfId="0" applyFont="1" applyFill="1" applyAlignment="1">
      <alignment horizontal="left" vertical="center"/>
    </xf>
    <xf numFmtId="176" fontId="2" fillId="3" borderId="0" xfId="0" applyNumberFormat="1" applyFont="1" applyFill="1" applyAlignment="1">
      <alignment horizontal="left" vertical="center"/>
    </xf>
    <xf numFmtId="0" fontId="2" fillId="0" borderId="0" xfId="0" applyFont="1" applyFill="1" applyAlignment="1">
      <alignment horizontal="left" vertical="center"/>
    </xf>
    <xf numFmtId="57" fontId="6" fillId="3" borderId="0" xfId="0" applyNumberFormat="1" applyFont="1" applyFill="1" applyAlignment="1">
      <alignment horizontal="center" vertical="center"/>
    </xf>
    <xf numFmtId="0" fontId="0" fillId="2" borderId="0" xfId="0" applyFill="1" applyBorder="1">
      <alignment vertical="center"/>
    </xf>
    <xf numFmtId="0" fontId="3" fillId="3" borderId="2" xfId="477" applyFont="1" applyFill="1" applyBorder="1" applyAlignment="1">
      <alignment horizontal="left" vertical="center" wrapText="1"/>
    </xf>
    <xf numFmtId="0" fontId="2" fillId="3" borderId="0" xfId="0" applyFont="1" applyFill="1" applyAlignment="1">
      <alignment horizontal="center" vertical="center"/>
    </xf>
    <xf numFmtId="0" fontId="7" fillId="3" borderId="0" xfId="0" applyFont="1" applyFill="1" applyAlignment="1">
      <alignment horizontal="center" vertical="center"/>
    </xf>
    <xf numFmtId="49" fontId="4" fillId="3" borderId="2" xfId="125" applyNumberFormat="1" applyFont="1" applyFill="1" applyBorder="1" applyAlignment="1" quotePrefix="1">
      <alignment horizontal="center" vertical="center" wrapText="1"/>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abSelected="1" view="pageBreakPreview" zoomScale="75" zoomScaleNormal="100" workbookViewId="0">
      <pane xSplit="7" ySplit="3" topLeftCell="H14" activePane="bottomRight" state="frozen"/>
      <selection/>
      <selection pane="topRight"/>
      <selection pane="bottomLeft"/>
      <selection pane="bottomRight" activeCell="K57" sqref="K57"/>
    </sheetView>
  </sheetViews>
  <sheetFormatPr defaultColWidth="9" defaultRowHeight="13.5"/>
  <cols>
    <col min="1" max="1" width="7.125" style="2" customWidth="1"/>
    <col min="2" max="2" width="10.375" style="3" customWidth="1"/>
    <col min="3" max="3" width="25.625" style="4" customWidth="1"/>
    <col min="4" max="4" width="8.625" style="2" customWidth="1"/>
    <col min="5" max="5" width="7.75" style="2" customWidth="1"/>
    <col min="6" max="6" width="15.75" style="4" customWidth="1"/>
    <col min="7" max="7" width="18.1083333333333" style="2" customWidth="1"/>
    <col min="8" max="8" width="16.75" style="5" customWidth="1"/>
    <col min="9" max="9" width="13.375" style="2" customWidth="1"/>
    <col min="10" max="10" width="15.375" style="4" customWidth="1"/>
    <col min="11" max="11" width="64.2583333333333" style="4" customWidth="1"/>
    <col min="12" max="15" width="9" style="6"/>
    <col min="16" max="16384" width="9" style="2"/>
  </cols>
  <sheetData>
    <row r="1" ht="65" customHeight="1" spans="1:11">
      <c r="A1" s="7" t="s">
        <v>0</v>
      </c>
      <c r="B1" s="8"/>
      <c r="C1" s="7"/>
      <c r="D1" s="7"/>
      <c r="E1" s="7"/>
      <c r="F1" s="7"/>
      <c r="G1" s="7"/>
      <c r="H1" s="7"/>
      <c r="I1" s="7"/>
      <c r="J1" s="7"/>
      <c r="K1" s="7"/>
    </row>
    <row r="2" ht="34" customHeight="1" spans="1:11">
      <c r="A2" s="9" t="s">
        <v>1</v>
      </c>
      <c r="B2" s="10"/>
      <c r="C2" s="9"/>
      <c r="D2" s="11"/>
      <c r="E2" s="11"/>
      <c r="F2" s="11"/>
      <c r="G2" s="11"/>
      <c r="H2" s="11"/>
      <c r="I2" s="11"/>
      <c r="J2" s="11"/>
      <c r="K2" s="28">
        <v>45292</v>
      </c>
    </row>
    <row r="3" ht="48" customHeight="1" spans="1:11">
      <c r="A3" s="12" t="s">
        <v>2</v>
      </c>
      <c r="B3" s="13" t="s">
        <v>3</v>
      </c>
      <c r="C3" s="12" t="s">
        <v>4</v>
      </c>
      <c r="D3" s="12" t="s">
        <v>5</v>
      </c>
      <c r="E3" s="12" t="s">
        <v>6</v>
      </c>
      <c r="F3" s="12" t="s">
        <v>7</v>
      </c>
      <c r="G3" s="12" t="s">
        <v>8</v>
      </c>
      <c r="H3" s="14" t="s">
        <v>9</v>
      </c>
      <c r="I3" s="12" t="s">
        <v>10</v>
      </c>
      <c r="J3" s="12" t="s">
        <v>11</v>
      </c>
      <c r="K3" s="12" t="s">
        <v>12</v>
      </c>
    </row>
    <row r="4" ht="35" customHeight="1" spans="1:11">
      <c r="A4" s="12">
        <v>1</v>
      </c>
      <c r="B4" s="15" t="s">
        <v>13</v>
      </c>
      <c r="C4" s="16" t="s">
        <v>14</v>
      </c>
      <c r="D4" s="17">
        <v>22</v>
      </c>
      <c r="E4" s="17">
        <v>0</v>
      </c>
      <c r="F4" s="17">
        <v>3000</v>
      </c>
      <c r="G4" s="17"/>
      <c r="H4" s="18">
        <v>1519.1</v>
      </c>
      <c r="I4" s="18">
        <f t="shared" ref="I4:I17" si="0">F4+H4-G4</f>
        <v>4519.1</v>
      </c>
      <c r="J4" s="18">
        <f t="shared" ref="J4:J9" si="1">I4/2</f>
        <v>2259.55</v>
      </c>
      <c r="K4" s="17"/>
    </row>
    <row r="5" ht="35" customHeight="1" spans="1:11">
      <c r="A5" s="12">
        <v>2</v>
      </c>
      <c r="B5" s="15" t="s">
        <v>15</v>
      </c>
      <c r="C5" s="16" t="s">
        <v>16</v>
      </c>
      <c r="D5" s="17">
        <v>22</v>
      </c>
      <c r="E5" s="17">
        <v>0</v>
      </c>
      <c r="F5" s="17">
        <v>3000</v>
      </c>
      <c r="G5" s="17">
        <v>15</v>
      </c>
      <c r="H5" s="18">
        <v>1519.1</v>
      </c>
      <c r="I5" s="18">
        <f t="shared" si="0"/>
        <v>4504.1</v>
      </c>
      <c r="J5" s="18">
        <f t="shared" si="1"/>
        <v>2252.05</v>
      </c>
      <c r="K5" s="17" t="s">
        <v>17</v>
      </c>
    </row>
    <row r="6" ht="35" customHeight="1" spans="1:11">
      <c r="A6" s="12">
        <v>3</v>
      </c>
      <c r="B6" s="15" t="s">
        <v>18</v>
      </c>
      <c r="C6" s="16" t="s">
        <v>19</v>
      </c>
      <c r="D6" s="17">
        <v>22</v>
      </c>
      <c r="E6" s="17">
        <v>0</v>
      </c>
      <c r="F6" s="17">
        <v>3000</v>
      </c>
      <c r="G6" s="17"/>
      <c r="H6" s="18">
        <v>1519.1</v>
      </c>
      <c r="I6" s="18">
        <f t="shared" si="0"/>
        <v>4519.1</v>
      </c>
      <c r="J6" s="18">
        <f t="shared" si="1"/>
        <v>2259.55</v>
      </c>
      <c r="K6" s="17"/>
    </row>
    <row r="7" ht="35" customHeight="1" spans="1:11">
      <c r="A7" s="12">
        <v>4</v>
      </c>
      <c r="B7" s="19" t="s">
        <v>20</v>
      </c>
      <c r="C7" s="20" t="s">
        <v>21</v>
      </c>
      <c r="D7" s="17">
        <v>22</v>
      </c>
      <c r="E7" s="17">
        <v>0</v>
      </c>
      <c r="F7" s="17">
        <v>3000</v>
      </c>
      <c r="G7" s="17"/>
      <c r="H7" s="18">
        <v>1519.1</v>
      </c>
      <c r="I7" s="18">
        <f t="shared" si="0"/>
        <v>4519.1</v>
      </c>
      <c r="J7" s="18">
        <f t="shared" si="1"/>
        <v>2259.55</v>
      </c>
      <c r="K7" s="17"/>
    </row>
    <row r="8" s="1" customFormat="1" ht="35" customHeight="1" spans="1:15">
      <c r="A8" s="12">
        <v>5</v>
      </c>
      <c r="B8" s="15" t="s">
        <v>22</v>
      </c>
      <c r="C8" s="21" t="s">
        <v>23</v>
      </c>
      <c r="D8" s="17">
        <v>22</v>
      </c>
      <c r="E8" s="17">
        <v>0</v>
      </c>
      <c r="F8" s="17">
        <v>3000</v>
      </c>
      <c r="G8" s="17">
        <v>1152.8</v>
      </c>
      <c r="H8" s="18">
        <v>1519.1</v>
      </c>
      <c r="I8" s="18">
        <f t="shared" si="0"/>
        <v>3366.3</v>
      </c>
      <c r="J8" s="18">
        <f t="shared" si="1"/>
        <v>1683.15</v>
      </c>
      <c r="K8" s="17" t="s">
        <v>24</v>
      </c>
      <c r="L8" s="29"/>
      <c r="M8" s="29"/>
      <c r="N8" s="29"/>
      <c r="O8" s="29"/>
    </row>
    <row r="9" ht="35" customHeight="1" spans="1:11">
      <c r="A9" s="12">
        <v>6</v>
      </c>
      <c r="B9" s="15" t="s">
        <v>25</v>
      </c>
      <c r="C9" s="21" t="s">
        <v>26</v>
      </c>
      <c r="D9" s="17">
        <v>22</v>
      </c>
      <c r="E9" s="17">
        <v>0</v>
      </c>
      <c r="F9" s="17">
        <v>3000</v>
      </c>
      <c r="G9" s="17"/>
      <c r="H9" s="18">
        <v>1519.1</v>
      </c>
      <c r="I9" s="18">
        <f t="shared" si="0"/>
        <v>4519.1</v>
      </c>
      <c r="J9" s="18">
        <f t="shared" si="1"/>
        <v>2259.55</v>
      </c>
      <c r="K9" s="17"/>
    </row>
    <row r="10" ht="35" customHeight="1" spans="1:11">
      <c r="A10" s="12">
        <v>7</v>
      </c>
      <c r="B10" s="15" t="s">
        <v>27</v>
      </c>
      <c r="C10" s="21" t="s">
        <v>28</v>
      </c>
      <c r="D10" s="17">
        <v>22</v>
      </c>
      <c r="E10" s="17">
        <v>0</v>
      </c>
      <c r="F10" s="17">
        <v>3000</v>
      </c>
      <c r="G10" s="17"/>
      <c r="H10" s="18">
        <v>1519.1</v>
      </c>
      <c r="I10" s="18">
        <f t="shared" si="0"/>
        <v>4519.1</v>
      </c>
      <c r="J10" s="18">
        <f t="shared" ref="J10:J26" si="2">I10/2</f>
        <v>2259.55</v>
      </c>
      <c r="K10" s="17"/>
    </row>
    <row r="11" ht="35" customHeight="1" spans="1:11">
      <c r="A11" s="12">
        <v>8</v>
      </c>
      <c r="B11" s="15" t="s">
        <v>29</v>
      </c>
      <c r="C11" s="21" t="s">
        <v>30</v>
      </c>
      <c r="D11" s="17">
        <v>22</v>
      </c>
      <c r="E11" s="17">
        <v>0</v>
      </c>
      <c r="F11" s="17">
        <v>3000</v>
      </c>
      <c r="G11" s="17"/>
      <c r="H11" s="18">
        <v>1519.1</v>
      </c>
      <c r="I11" s="18">
        <f t="shared" si="0"/>
        <v>4519.1</v>
      </c>
      <c r="J11" s="18">
        <f t="shared" si="2"/>
        <v>2259.55</v>
      </c>
      <c r="K11" s="17"/>
    </row>
    <row r="12" ht="35" customHeight="1" spans="1:11">
      <c r="A12" s="12">
        <v>9</v>
      </c>
      <c r="B12" s="15" t="s">
        <v>31</v>
      </c>
      <c r="C12" s="21" t="s">
        <v>32</v>
      </c>
      <c r="D12" s="17">
        <v>22</v>
      </c>
      <c r="E12" s="17">
        <v>0</v>
      </c>
      <c r="F12" s="17">
        <v>3000</v>
      </c>
      <c r="G12" s="17"/>
      <c r="H12" s="18">
        <v>1519.1</v>
      </c>
      <c r="I12" s="18">
        <f t="shared" si="0"/>
        <v>4519.1</v>
      </c>
      <c r="J12" s="18">
        <f t="shared" si="2"/>
        <v>2259.55</v>
      </c>
      <c r="K12" s="17"/>
    </row>
    <row r="13" ht="35" customHeight="1" spans="1:11">
      <c r="A13" s="12">
        <v>10</v>
      </c>
      <c r="B13" s="15" t="s">
        <v>33</v>
      </c>
      <c r="C13" s="21" t="s">
        <v>34</v>
      </c>
      <c r="D13" s="17">
        <v>22</v>
      </c>
      <c r="E13" s="17">
        <v>0</v>
      </c>
      <c r="F13" s="17">
        <v>3000</v>
      </c>
      <c r="G13" s="17"/>
      <c r="H13" s="18">
        <v>1519.1</v>
      </c>
      <c r="I13" s="18">
        <f t="shared" si="0"/>
        <v>4519.1</v>
      </c>
      <c r="J13" s="18">
        <f t="shared" si="2"/>
        <v>2259.55</v>
      </c>
      <c r="K13" s="17"/>
    </row>
    <row r="14" ht="35" customHeight="1" spans="1:11">
      <c r="A14" s="12">
        <v>11</v>
      </c>
      <c r="B14" s="15" t="s">
        <v>35</v>
      </c>
      <c r="C14" s="21" t="s">
        <v>36</v>
      </c>
      <c r="D14" s="17">
        <v>22</v>
      </c>
      <c r="E14" s="17">
        <v>0</v>
      </c>
      <c r="F14" s="17">
        <v>3000</v>
      </c>
      <c r="G14" s="17"/>
      <c r="H14" s="18">
        <v>1519.1</v>
      </c>
      <c r="I14" s="18">
        <f t="shared" si="0"/>
        <v>4519.1</v>
      </c>
      <c r="J14" s="18">
        <f t="shared" si="2"/>
        <v>2259.55</v>
      </c>
      <c r="K14" s="17"/>
    </row>
    <row r="15" ht="35" customHeight="1" spans="1:11">
      <c r="A15" s="12">
        <v>12</v>
      </c>
      <c r="B15" s="15" t="s">
        <v>37</v>
      </c>
      <c r="C15" s="21" t="s">
        <v>38</v>
      </c>
      <c r="D15" s="17">
        <v>22</v>
      </c>
      <c r="E15" s="17">
        <v>0</v>
      </c>
      <c r="F15" s="17">
        <v>3000</v>
      </c>
      <c r="G15" s="17"/>
      <c r="H15" s="18">
        <v>1519.1</v>
      </c>
      <c r="I15" s="18">
        <f t="shared" si="0"/>
        <v>4519.1</v>
      </c>
      <c r="J15" s="18">
        <f t="shared" si="2"/>
        <v>2259.55</v>
      </c>
      <c r="K15" s="17"/>
    </row>
    <row r="16" ht="35" customHeight="1" spans="1:11">
      <c r="A16" s="12">
        <v>13</v>
      </c>
      <c r="B16" s="15" t="s">
        <v>39</v>
      </c>
      <c r="C16" s="21" t="s">
        <v>40</v>
      </c>
      <c r="D16" s="17">
        <v>22</v>
      </c>
      <c r="E16" s="17">
        <v>0</v>
      </c>
      <c r="F16" s="17">
        <v>3000</v>
      </c>
      <c r="G16" s="17"/>
      <c r="H16" s="18">
        <v>1519.1</v>
      </c>
      <c r="I16" s="18">
        <f t="shared" si="0"/>
        <v>4519.1</v>
      </c>
      <c r="J16" s="18">
        <f t="shared" si="2"/>
        <v>2259.55</v>
      </c>
      <c r="K16" s="17"/>
    </row>
    <row r="17" ht="35" customHeight="1" spans="1:11">
      <c r="A17" s="12">
        <v>14</v>
      </c>
      <c r="B17" s="15" t="s">
        <v>41</v>
      </c>
      <c r="C17" s="21" t="s">
        <v>42</v>
      </c>
      <c r="D17" s="17">
        <v>22</v>
      </c>
      <c r="E17" s="17">
        <v>0</v>
      </c>
      <c r="F17" s="17">
        <v>3000</v>
      </c>
      <c r="G17" s="17"/>
      <c r="H17" s="18">
        <v>1519.1</v>
      </c>
      <c r="I17" s="18">
        <f t="shared" si="0"/>
        <v>4519.1</v>
      </c>
      <c r="J17" s="18">
        <f t="shared" si="2"/>
        <v>2259.55</v>
      </c>
      <c r="K17" s="17"/>
    </row>
    <row r="18" ht="49" customHeight="1" spans="1:11">
      <c r="A18" s="12">
        <v>15</v>
      </c>
      <c r="B18" s="15" t="s">
        <v>43</v>
      </c>
      <c r="C18" s="21" t="s">
        <v>44</v>
      </c>
      <c r="D18" s="17">
        <v>0</v>
      </c>
      <c r="E18" s="17">
        <v>22</v>
      </c>
      <c r="F18" s="17">
        <v>3000</v>
      </c>
      <c r="G18" s="17">
        <v>2140.99</v>
      </c>
      <c r="H18" s="18">
        <v>1519.1</v>
      </c>
      <c r="I18" s="18">
        <f t="shared" ref="I18:I34" si="3">F18+H18-G18</f>
        <v>2378.11</v>
      </c>
      <c r="J18" s="18">
        <f t="shared" si="2"/>
        <v>1189.055</v>
      </c>
      <c r="K18" s="30" t="s">
        <v>45</v>
      </c>
    </row>
    <row r="19" ht="35" customHeight="1" spans="1:11">
      <c r="A19" s="12">
        <v>16</v>
      </c>
      <c r="B19" s="15" t="s">
        <v>46</v>
      </c>
      <c r="C19" s="21" t="s">
        <v>47</v>
      </c>
      <c r="D19" s="17">
        <v>22</v>
      </c>
      <c r="E19" s="17">
        <v>0</v>
      </c>
      <c r="F19" s="17">
        <v>3000</v>
      </c>
      <c r="G19" s="17"/>
      <c r="H19" s="18">
        <v>1519.1</v>
      </c>
      <c r="I19" s="18">
        <f t="shared" si="3"/>
        <v>4519.1</v>
      </c>
      <c r="J19" s="18">
        <f t="shared" si="2"/>
        <v>2259.55</v>
      </c>
      <c r="K19" s="17"/>
    </row>
    <row r="20" ht="35" customHeight="1" spans="1:11">
      <c r="A20" s="12">
        <v>17</v>
      </c>
      <c r="B20" s="15" t="s">
        <v>48</v>
      </c>
      <c r="C20" s="21" t="s">
        <v>49</v>
      </c>
      <c r="D20" s="17">
        <v>22</v>
      </c>
      <c r="E20" s="17">
        <v>0</v>
      </c>
      <c r="F20" s="17">
        <v>3000</v>
      </c>
      <c r="G20" s="17"/>
      <c r="H20" s="18">
        <v>1519.1</v>
      </c>
      <c r="I20" s="18">
        <f t="shared" si="3"/>
        <v>4519.1</v>
      </c>
      <c r="J20" s="18">
        <f t="shared" si="2"/>
        <v>2259.55</v>
      </c>
      <c r="K20" s="17"/>
    </row>
    <row r="21" ht="35" customHeight="1" spans="1:11">
      <c r="A21" s="12">
        <v>18</v>
      </c>
      <c r="B21" s="15" t="s">
        <v>50</v>
      </c>
      <c r="C21" s="21" t="s">
        <v>51</v>
      </c>
      <c r="D21" s="17">
        <v>22</v>
      </c>
      <c r="E21" s="17">
        <v>0</v>
      </c>
      <c r="F21" s="17">
        <v>3000</v>
      </c>
      <c r="G21" s="17"/>
      <c r="H21" s="18">
        <v>1519.1</v>
      </c>
      <c r="I21" s="18">
        <f t="shared" si="3"/>
        <v>4519.1</v>
      </c>
      <c r="J21" s="18">
        <f t="shared" si="2"/>
        <v>2259.55</v>
      </c>
      <c r="K21" s="17"/>
    </row>
    <row r="22" ht="35" customHeight="1" spans="1:11">
      <c r="A22" s="12">
        <v>19</v>
      </c>
      <c r="B22" s="15" t="s">
        <v>52</v>
      </c>
      <c r="C22" s="21" t="s">
        <v>53</v>
      </c>
      <c r="D22" s="17">
        <v>22</v>
      </c>
      <c r="E22" s="17">
        <v>0</v>
      </c>
      <c r="F22" s="17">
        <v>3000</v>
      </c>
      <c r="G22" s="17"/>
      <c r="H22" s="18">
        <v>1519.1</v>
      </c>
      <c r="I22" s="18">
        <f t="shared" si="3"/>
        <v>4519.1</v>
      </c>
      <c r="J22" s="18">
        <f t="shared" si="2"/>
        <v>2259.55</v>
      </c>
      <c r="K22" s="17"/>
    </row>
    <row r="23" ht="35" customHeight="1" spans="1:11">
      <c r="A23" s="12">
        <v>20</v>
      </c>
      <c r="B23" s="15" t="s">
        <v>54</v>
      </c>
      <c r="C23" s="21" t="s">
        <v>55</v>
      </c>
      <c r="D23" s="17">
        <v>22</v>
      </c>
      <c r="E23" s="17">
        <v>0</v>
      </c>
      <c r="F23" s="17">
        <v>3000</v>
      </c>
      <c r="G23" s="17"/>
      <c r="H23" s="18">
        <v>1519.1</v>
      </c>
      <c r="I23" s="18">
        <f t="shared" si="3"/>
        <v>4519.1</v>
      </c>
      <c r="J23" s="18">
        <f t="shared" si="2"/>
        <v>2259.55</v>
      </c>
      <c r="K23" s="17"/>
    </row>
    <row r="24" ht="35" customHeight="1" spans="1:11">
      <c r="A24" s="12">
        <v>21</v>
      </c>
      <c r="B24" s="15" t="s">
        <v>56</v>
      </c>
      <c r="C24" s="21" t="s">
        <v>57</v>
      </c>
      <c r="D24" s="17">
        <v>22</v>
      </c>
      <c r="E24" s="17">
        <v>0</v>
      </c>
      <c r="F24" s="17">
        <v>3000</v>
      </c>
      <c r="G24" s="17"/>
      <c r="H24" s="18">
        <v>1519.1</v>
      </c>
      <c r="I24" s="18">
        <f t="shared" si="3"/>
        <v>4519.1</v>
      </c>
      <c r="J24" s="18">
        <f t="shared" si="2"/>
        <v>2259.55</v>
      </c>
      <c r="K24" s="17"/>
    </row>
    <row r="25" ht="35" customHeight="1" spans="1:11">
      <c r="A25" s="12">
        <v>22</v>
      </c>
      <c r="B25" s="15" t="s">
        <v>58</v>
      </c>
      <c r="C25" s="21" t="s">
        <v>59</v>
      </c>
      <c r="D25" s="17">
        <v>22</v>
      </c>
      <c r="E25" s="17">
        <v>0</v>
      </c>
      <c r="F25" s="17">
        <v>2800</v>
      </c>
      <c r="G25" s="17"/>
      <c r="H25" s="18">
        <v>1503.1</v>
      </c>
      <c r="I25" s="18">
        <f t="shared" si="3"/>
        <v>4303.1</v>
      </c>
      <c r="J25" s="18">
        <f t="shared" ref="J25:J33" si="4">I25/2</f>
        <v>2151.55</v>
      </c>
      <c r="K25" s="17"/>
    </row>
    <row r="26" ht="35" customHeight="1" spans="1:11">
      <c r="A26" s="12">
        <v>23</v>
      </c>
      <c r="B26" s="15" t="s">
        <v>60</v>
      </c>
      <c r="C26" s="21" t="s">
        <v>61</v>
      </c>
      <c r="D26" s="17">
        <v>22</v>
      </c>
      <c r="E26" s="17">
        <v>0</v>
      </c>
      <c r="F26" s="17">
        <v>2800</v>
      </c>
      <c r="G26" s="17"/>
      <c r="H26" s="18">
        <v>1503.1</v>
      </c>
      <c r="I26" s="18">
        <f t="shared" si="3"/>
        <v>4303.1</v>
      </c>
      <c r="J26" s="18">
        <f t="shared" si="4"/>
        <v>2151.55</v>
      </c>
      <c r="K26" s="17"/>
    </row>
    <row r="27" ht="35" customHeight="1" spans="1:11">
      <c r="A27" s="12">
        <v>24</v>
      </c>
      <c r="B27" s="15" t="s">
        <v>62</v>
      </c>
      <c r="C27" s="21" t="s">
        <v>63</v>
      </c>
      <c r="D27" s="17">
        <v>22</v>
      </c>
      <c r="E27" s="17">
        <v>0</v>
      </c>
      <c r="F27" s="17">
        <v>2800</v>
      </c>
      <c r="G27" s="17"/>
      <c r="H27" s="18">
        <v>1503.1</v>
      </c>
      <c r="I27" s="18">
        <f t="shared" si="3"/>
        <v>4303.1</v>
      </c>
      <c r="J27" s="18">
        <f t="shared" si="4"/>
        <v>2151.55</v>
      </c>
      <c r="K27" s="17"/>
    </row>
    <row r="28" ht="35" customHeight="1" spans="1:11">
      <c r="A28" s="12">
        <v>25</v>
      </c>
      <c r="B28" s="15" t="s">
        <v>64</v>
      </c>
      <c r="C28" s="21" t="s">
        <v>65</v>
      </c>
      <c r="D28" s="17">
        <v>22</v>
      </c>
      <c r="E28" s="17">
        <v>0</v>
      </c>
      <c r="F28" s="17">
        <v>2800</v>
      </c>
      <c r="G28" s="17"/>
      <c r="H28" s="18">
        <v>1503.1</v>
      </c>
      <c r="I28" s="18">
        <f t="shared" si="3"/>
        <v>4303.1</v>
      </c>
      <c r="J28" s="18">
        <f t="shared" si="4"/>
        <v>2151.55</v>
      </c>
      <c r="K28" s="17"/>
    </row>
    <row r="29" ht="35" customHeight="1" spans="1:11">
      <c r="A29" s="12">
        <v>26</v>
      </c>
      <c r="B29" s="15" t="s">
        <v>66</v>
      </c>
      <c r="C29" s="21" t="s">
        <v>67</v>
      </c>
      <c r="D29" s="17">
        <v>22</v>
      </c>
      <c r="E29" s="17">
        <v>0</v>
      </c>
      <c r="F29" s="17">
        <v>2800</v>
      </c>
      <c r="G29" s="17"/>
      <c r="H29" s="18">
        <v>1503.1</v>
      </c>
      <c r="I29" s="18">
        <f t="shared" si="3"/>
        <v>4303.1</v>
      </c>
      <c r="J29" s="18">
        <f t="shared" si="4"/>
        <v>2151.55</v>
      </c>
      <c r="K29" s="17"/>
    </row>
    <row r="30" ht="35" customHeight="1" spans="1:11">
      <c r="A30" s="12">
        <v>27</v>
      </c>
      <c r="B30" s="15" t="s">
        <v>68</v>
      </c>
      <c r="C30" s="21" t="s">
        <v>69</v>
      </c>
      <c r="D30" s="17">
        <v>22</v>
      </c>
      <c r="E30" s="17">
        <v>0</v>
      </c>
      <c r="F30" s="17">
        <v>2800</v>
      </c>
      <c r="G30" s="17"/>
      <c r="H30" s="18">
        <v>1503.1</v>
      </c>
      <c r="I30" s="18">
        <f t="shared" si="3"/>
        <v>4303.1</v>
      </c>
      <c r="J30" s="18">
        <f t="shared" si="4"/>
        <v>2151.55</v>
      </c>
      <c r="K30" s="17"/>
    </row>
    <row r="31" ht="35" customHeight="1" spans="1:11">
      <c r="A31" s="12">
        <v>28</v>
      </c>
      <c r="B31" s="15" t="s">
        <v>70</v>
      </c>
      <c r="C31" s="21" t="s">
        <v>71</v>
      </c>
      <c r="D31" s="17">
        <v>22</v>
      </c>
      <c r="E31" s="17">
        <v>0</v>
      </c>
      <c r="F31" s="17">
        <v>2800</v>
      </c>
      <c r="G31" s="17"/>
      <c r="H31" s="18">
        <v>1503.1</v>
      </c>
      <c r="I31" s="18">
        <f t="shared" si="3"/>
        <v>4303.1</v>
      </c>
      <c r="J31" s="18">
        <f t="shared" si="4"/>
        <v>2151.55</v>
      </c>
      <c r="K31" s="17"/>
    </row>
    <row r="32" ht="35" customHeight="1" spans="1:11">
      <c r="A32" s="12">
        <v>29</v>
      </c>
      <c r="B32" s="15" t="s">
        <v>72</v>
      </c>
      <c r="C32" s="21" t="s">
        <v>73</v>
      </c>
      <c r="D32" s="17">
        <v>22</v>
      </c>
      <c r="E32" s="17">
        <v>0</v>
      </c>
      <c r="F32" s="17">
        <v>2800</v>
      </c>
      <c r="G32" s="17"/>
      <c r="H32" s="18">
        <v>1503.1</v>
      </c>
      <c r="I32" s="18">
        <f t="shared" si="3"/>
        <v>4303.1</v>
      </c>
      <c r="J32" s="18">
        <f t="shared" si="4"/>
        <v>2151.55</v>
      </c>
      <c r="K32" s="17"/>
    </row>
    <row r="33" ht="35" customHeight="1" spans="1:11">
      <c r="A33" s="12">
        <v>30</v>
      </c>
      <c r="B33" s="15" t="s">
        <v>74</v>
      </c>
      <c r="C33" s="21" t="s">
        <v>75</v>
      </c>
      <c r="D33" s="17">
        <v>22</v>
      </c>
      <c r="E33" s="17">
        <v>0</v>
      </c>
      <c r="F33" s="17">
        <v>2800</v>
      </c>
      <c r="G33" s="17"/>
      <c r="H33" s="18">
        <v>1503.1</v>
      </c>
      <c r="I33" s="18">
        <f t="shared" ref="I33:I53" si="5">F33+H33-G33</f>
        <v>4303.1</v>
      </c>
      <c r="J33" s="18">
        <f t="shared" ref="J33:J53" si="6">I33/2</f>
        <v>2151.55</v>
      </c>
      <c r="K33" s="17"/>
    </row>
    <row r="34" ht="35" customHeight="1" spans="1:11">
      <c r="A34" s="12">
        <v>31</v>
      </c>
      <c r="B34" s="15" t="s">
        <v>76</v>
      </c>
      <c r="C34" s="21" t="s">
        <v>77</v>
      </c>
      <c r="D34" s="17">
        <v>22</v>
      </c>
      <c r="E34" s="17">
        <v>0</v>
      </c>
      <c r="F34" s="17">
        <v>2800</v>
      </c>
      <c r="G34" s="17"/>
      <c r="H34" s="18">
        <v>1503.1</v>
      </c>
      <c r="I34" s="18">
        <f t="shared" si="5"/>
        <v>4303.1</v>
      </c>
      <c r="J34" s="18">
        <f t="shared" si="6"/>
        <v>2151.55</v>
      </c>
      <c r="K34" s="17"/>
    </row>
    <row r="35" ht="35" customHeight="1" spans="1:11">
      <c r="A35" s="12">
        <v>32</v>
      </c>
      <c r="B35" s="15" t="s">
        <v>78</v>
      </c>
      <c r="C35" s="21" t="s">
        <v>79</v>
      </c>
      <c r="D35" s="17">
        <v>22</v>
      </c>
      <c r="E35" s="17">
        <v>0</v>
      </c>
      <c r="F35" s="17">
        <v>2800</v>
      </c>
      <c r="G35" s="17"/>
      <c r="H35" s="18">
        <v>1503.1</v>
      </c>
      <c r="I35" s="18">
        <f t="shared" si="5"/>
        <v>4303.1</v>
      </c>
      <c r="J35" s="18">
        <f t="shared" si="6"/>
        <v>2151.55</v>
      </c>
      <c r="K35" s="17"/>
    </row>
    <row r="36" ht="35" customHeight="1" spans="1:11">
      <c r="A36" s="12">
        <v>33</v>
      </c>
      <c r="B36" s="15" t="s">
        <v>80</v>
      </c>
      <c r="C36" s="21" t="s">
        <v>81</v>
      </c>
      <c r="D36" s="17">
        <v>22</v>
      </c>
      <c r="E36" s="17">
        <v>0</v>
      </c>
      <c r="F36" s="17">
        <v>2800</v>
      </c>
      <c r="G36" s="17"/>
      <c r="H36" s="18">
        <v>1503.1</v>
      </c>
      <c r="I36" s="18">
        <f t="shared" si="5"/>
        <v>4303.1</v>
      </c>
      <c r="J36" s="18">
        <f t="shared" si="6"/>
        <v>2151.55</v>
      </c>
      <c r="K36" s="17"/>
    </row>
    <row r="37" ht="35" customHeight="1" spans="1:11">
      <c r="A37" s="12">
        <v>34</v>
      </c>
      <c r="B37" s="15" t="s">
        <v>82</v>
      </c>
      <c r="C37" s="21" t="s">
        <v>83</v>
      </c>
      <c r="D37" s="17">
        <v>22</v>
      </c>
      <c r="E37" s="17">
        <v>0</v>
      </c>
      <c r="F37" s="17">
        <v>2800</v>
      </c>
      <c r="G37" s="17"/>
      <c r="H37" s="18">
        <v>1503.1</v>
      </c>
      <c r="I37" s="18">
        <f t="shared" si="5"/>
        <v>4303.1</v>
      </c>
      <c r="J37" s="18">
        <f t="shared" si="6"/>
        <v>2151.55</v>
      </c>
      <c r="K37" s="17"/>
    </row>
    <row r="38" ht="35" customHeight="1" spans="1:11">
      <c r="A38" s="12">
        <v>35</v>
      </c>
      <c r="B38" s="15" t="s">
        <v>84</v>
      </c>
      <c r="C38" s="21" t="s">
        <v>85</v>
      </c>
      <c r="D38" s="17">
        <v>22</v>
      </c>
      <c r="E38" s="17">
        <v>0</v>
      </c>
      <c r="F38" s="17">
        <v>2800</v>
      </c>
      <c r="G38" s="17"/>
      <c r="H38" s="18">
        <v>1503.1</v>
      </c>
      <c r="I38" s="18">
        <f t="shared" si="5"/>
        <v>4303.1</v>
      </c>
      <c r="J38" s="18">
        <f t="shared" si="6"/>
        <v>2151.55</v>
      </c>
      <c r="K38" s="17"/>
    </row>
    <row r="39" ht="35" customHeight="1" spans="1:11">
      <c r="A39" s="12">
        <v>36</v>
      </c>
      <c r="B39" s="15" t="s">
        <v>86</v>
      </c>
      <c r="C39" s="21" t="s">
        <v>87</v>
      </c>
      <c r="D39" s="17">
        <v>22</v>
      </c>
      <c r="E39" s="17">
        <v>0</v>
      </c>
      <c r="F39" s="17">
        <v>2800</v>
      </c>
      <c r="G39" s="17"/>
      <c r="H39" s="18">
        <v>1503.1</v>
      </c>
      <c r="I39" s="18">
        <f t="shared" si="5"/>
        <v>4303.1</v>
      </c>
      <c r="J39" s="18">
        <f t="shared" si="6"/>
        <v>2151.55</v>
      </c>
      <c r="K39" s="17"/>
    </row>
    <row r="40" ht="35" customHeight="1" spans="1:11">
      <c r="A40" s="12">
        <v>37</v>
      </c>
      <c r="B40" s="15" t="s">
        <v>88</v>
      </c>
      <c r="C40" s="21" t="s">
        <v>89</v>
      </c>
      <c r="D40" s="17">
        <v>22</v>
      </c>
      <c r="E40" s="17">
        <v>0</v>
      </c>
      <c r="F40" s="17">
        <v>2800</v>
      </c>
      <c r="G40" s="17"/>
      <c r="H40" s="18">
        <v>1503.1</v>
      </c>
      <c r="I40" s="18">
        <f t="shared" si="5"/>
        <v>4303.1</v>
      </c>
      <c r="J40" s="18">
        <f t="shared" si="6"/>
        <v>2151.55</v>
      </c>
      <c r="K40" s="17"/>
    </row>
    <row r="41" ht="35" customHeight="1" spans="1:11">
      <c r="A41" s="12">
        <v>38</v>
      </c>
      <c r="B41" s="15" t="s">
        <v>90</v>
      </c>
      <c r="C41" s="21" t="s">
        <v>91</v>
      </c>
      <c r="D41" s="17">
        <v>22</v>
      </c>
      <c r="E41" s="17">
        <v>0</v>
      </c>
      <c r="F41" s="17">
        <v>2800</v>
      </c>
      <c r="G41" s="17"/>
      <c r="H41" s="18">
        <v>1503.1</v>
      </c>
      <c r="I41" s="18">
        <f t="shared" si="5"/>
        <v>4303.1</v>
      </c>
      <c r="J41" s="18">
        <f t="shared" si="6"/>
        <v>2151.55</v>
      </c>
      <c r="K41" s="17"/>
    </row>
    <row r="42" ht="35" customHeight="1" spans="1:11">
      <c r="A42" s="12">
        <v>39</v>
      </c>
      <c r="B42" s="15" t="s">
        <v>92</v>
      </c>
      <c r="C42" s="21" t="s">
        <v>93</v>
      </c>
      <c r="D42" s="17">
        <v>22</v>
      </c>
      <c r="E42" s="17">
        <v>0</v>
      </c>
      <c r="F42" s="17">
        <v>2800</v>
      </c>
      <c r="G42" s="17"/>
      <c r="H42" s="18">
        <v>1503.1</v>
      </c>
      <c r="I42" s="18">
        <f t="shared" si="5"/>
        <v>4303.1</v>
      </c>
      <c r="J42" s="18">
        <f t="shared" si="6"/>
        <v>2151.55</v>
      </c>
      <c r="K42" s="17"/>
    </row>
    <row r="43" ht="35" customHeight="1" spans="1:11">
      <c r="A43" s="12">
        <v>40</v>
      </c>
      <c r="B43" s="15" t="s">
        <v>94</v>
      </c>
      <c r="C43" s="21" t="s">
        <v>95</v>
      </c>
      <c r="D43" s="17">
        <v>22</v>
      </c>
      <c r="E43" s="17">
        <v>0</v>
      </c>
      <c r="F43" s="17">
        <v>2800</v>
      </c>
      <c r="G43" s="17"/>
      <c r="H43" s="18">
        <v>1503.1</v>
      </c>
      <c r="I43" s="18">
        <f t="shared" si="5"/>
        <v>4303.1</v>
      </c>
      <c r="J43" s="18">
        <f t="shared" si="6"/>
        <v>2151.55</v>
      </c>
      <c r="K43" s="17"/>
    </row>
    <row r="44" ht="35" customHeight="1" spans="1:11">
      <c r="A44" s="12">
        <v>41</v>
      </c>
      <c r="B44" s="15" t="s">
        <v>96</v>
      </c>
      <c r="C44" s="21" t="s">
        <v>97</v>
      </c>
      <c r="D44" s="17">
        <v>22</v>
      </c>
      <c r="E44" s="17">
        <v>0</v>
      </c>
      <c r="F44" s="17">
        <v>2800</v>
      </c>
      <c r="G44" s="17"/>
      <c r="H44" s="18">
        <v>1503.1</v>
      </c>
      <c r="I44" s="18">
        <f t="shared" si="5"/>
        <v>4303.1</v>
      </c>
      <c r="J44" s="18">
        <f t="shared" si="6"/>
        <v>2151.55</v>
      </c>
      <c r="K44" s="17"/>
    </row>
    <row r="45" ht="35" customHeight="1" spans="1:11">
      <c r="A45" s="12">
        <v>42</v>
      </c>
      <c r="B45" s="15" t="s">
        <v>98</v>
      </c>
      <c r="C45" s="21" t="s">
        <v>99</v>
      </c>
      <c r="D45" s="17">
        <v>22</v>
      </c>
      <c r="E45" s="17">
        <v>0</v>
      </c>
      <c r="F45" s="17">
        <v>2800</v>
      </c>
      <c r="G45" s="17"/>
      <c r="H45" s="18">
        <v>1503.1</v>
      </c>
      <c r="I45" s="18">
        <f t="shared" si="5"/>
        <v>4303.1</v>
      </c>
      <c r="J45" s="18">
        <f t="shared" si="6"/>
        <v>2151.55</v>
      </c>
      <c r="K45" s="17"/>
    </row>
    <row r="46" ht="35" customHeight="1" spans="1:11">
      <c r="A46" s="12">
        <v>43</v>
      </c>
      <c r="B46" s="15" t="s">
        <v>100</v>
      </c>
      <c r="C46" s="21" t="s">
        <v>101</v>
      </c>
      <c r="D46" s="17">
        <v>22</v>
      </c>
      <c r="E46" s="17">
        <v>0</v>
      </c>
      <c r="F46" s="17">
        <v>2800</v>
      </c>
      <c r="G46" s="17"/>
      <c r="H46" s="18">
        <v>1503.1</v>
      </c>
      <c r="I46" s="18">
        <f t="shared" si="5"/>
        <v>4303.1</v>
      </c>
      <c r="J46" s="18">
        <f t="shared" si="6"/>
        <v>2151.55</v>
      </c>
      <c r="K46" s="17"/>
    </row>
    <row r="47" ht="35" customHeight="1" spans="1:11">
      <c r="A47" s="12">
        <v>44</v>
      </c>
      <c r="B47" s="15" t="s">
        <v>102</v>
      </c>
      <c r="C47" s="21" t="s">
        <v>103</v>
      </c>
      <c r="D47" s="17">
        <v>22</v>
      </c>
      <c r="E47" s="17">
        <v>0</v>
      </c>
      <c r="F47" s="17">
        <v>2800</v>
      </c>
      <c r="G47" s="17"/>
      <c r="H47" s="18">
        <v>1503.1</v>
      </c>
      <c r="I47" s="18">
        <f t="shared" si="5"/>
        <v>4303.1</v>
      </c>
      <c r="J47" s="18">
        <f t="shared" si="6"/>
        <v>2151.55</v>
      </c>
      <c r="K47" s="17"/>
    </row>
    <row r="48" ht="35" customHeight="1" spans="1:11">
      <c r="A48" s="12">
        <v>45</v>
      </c>
      <c r="B48" s="15" t="s">
        <v>104</v>
      </c>
      <c r="C48" s="21" t="s">
        <v>105</v>
      </c>
      <c r="D48" s="17">
        <v>22</v>
      </c>
      <c r="E48" s="17">
        <v>0</v>
      </c>
      <c r="F48" s="17">
        <v>2800</v>
      </c>
      <c r="G48" s="17"/>
      <c r="H48" s="18">
        <v>1503.1</v>
      </c>
      <c r="I48" s="18">
        <f t="shared" si="5"/>
        <v>4303.1</v>
      </c>
      <c r="J48" s="18">
        <f t="shared" si="6"/>
        <v>2151.55</v>
      </c>
      <c r="K48" s="17"/>
    </row>
    <row r="49" ht="35" customHeight="1" spans="1:11">
      <c r="A49" s="12">
        <v>46</v>
      </c>
      <c r="B49" s="15" t="s">
        <v>106</v>
      </c>
      <c r="C49" s="21" t="s">
        <v>107</v>
      </c>
      <c r="D49" s="17">
        <v>22</v>
      </c>
      <c r="E49" s="17">
        <v>0</v>
      </c>
      <c r="F49" s="17">
        <v>2800</v>
      </c>
      <c r="G49" s="17"/>
      <c r="H49" s="18">
        <v>1503.1</v>
      </c>
      <c r="I49" s="18">
        <f t="shared" si="5"/>
        <v>4303.1</v>
      </c>
      <c r="J49" s="18">
        <f t="shared" si="6"/>
        <v>2151.55</v>
      </c>
      <c r="K49" s="17"/>
    </row>
    <row r="50" ht="35" customHeight="1" spans="1:11">
      <c r="A50" s="12">
        <v>47</v>
      </c>
      <c r="B50" s="15" t="s">
        <v>108</v>
      </c>
      <c r="C50" s="21" t="s">
        <v>109</v>
      </c>
      <c r="D50" s="17">
        <v>22</v>
      </c>
      <c r="E50" s="17">
        <v>0</v>
      </c>
      <c r="F50" s="22">
        <v>2800</v>
      </c>
      <c r="G50" s="22"/>
      <c r="H50" s="18">
        <v>1503.1</v>
      </c>
      <c r="I50" s="18">
        <f t="shared" si="5"/>
        <v>4303.1</v>
      </c>
      <c r="J50" s="18">
        <f t="shared" si="6"/>
        <v>2151.55</v>
      </c>
      <c r="K50" s="17"/>
    </row>
    <row r="51" ht="35" customHeight="1" spans="1:11">
      <c r="A51" s="12">
        <v>48</v>
      </c>
      <c r="B51" s="15" t="s">
        <v>110</v>
      </c>
      <c r="C51" s="21" t="s">
        <v>111</v>
      </c>
      <c r="D51" s="17">
        <v>22</v>
      </c>
      <c r="E51" s="17">
        <v>0</v>
      </c>
      <c r="F51" s="17">
        <v>2800</v>
      </c>
      <c r="G51" s="17"/>
      <c r="H51" s="18">
        <v>1503.1</v>
      </c>
      <c r="I51" s="18">
        <f t="shared" si="5"/>
        <v>4303.1</v>
      </c>
      <c r="J51" s="18">
        <f t="shared" si="6"/>
        <v>2151.55</v>
      </c>
      <c r="K51" s="17"/>
    </row>
    <row r="52" ht="35" customHeight="1" spans="1:11">
      <c r="A52" s="12">
        <v>49</v>
      </c>
      <c r="B52" s="15" t="s">
        <v>112</v>
      </c>
      <c r="C52" s="21" t="s">
        <v>113</v>
      </c>
      <c r="D52" s="17">
        <v>22</v>
      </c>
      <c r="E52" s="17">
        <v>0</v>
      </c>
      <c r="F52" s="17">
        <v>2800</v>
      </c>
      <c r="G52" s="17"/>
      <c r="H52" s="18">
        <v>1503.1</v>
      </c>
      <c r="I52" s="18">
        <f t="shared" si="5"/>
        <v>4303.1</v>
      </c>
      <c r="J52" s="18">
        <f t="shared" si="6"/>
        <v>2151.55</v>
      </c>
      <c r="K52" s="17"/>
    </row>
    <row r="53" ht="35" customHeight="1" spans="1:11">
      <c r="A53" s="12">
        <v>50</v>
      </c>
      <c r="B53" s="15" t="s">
        <v>114</v>
      </c>
      <c r="C53" s="21" t="s">
        <v>115</v>
      </c>
      <c r="D53" s="17">
        <v>22</v>
      </c>
      <c r="E53" s="17">
        <v>0</v>
      </c>
      <c r="F53" s="17">
        <v>2800</v>
      </c>
      <c r="G53" s="17"/>
      <c r="H53" s="18">
        <v>1503.1</v>
      </c>
      <c r="I53" s="18">
        <f t="shared" si="5"/>
        <v>4303.1</v>
      </c>
      <c r="J53" s="18">
        <f t="shared" si="6"/>
        <v>2151.55</v>
      </c>
      <c r="K53" s="17"/>
    </row>
    <row r="54" ht="35" customHeight="1" spans="1:11">
      <c r="A54" s="12">
        <v>51</v>
      </c>
      <c r="B54" s="15" t="s">
        <v>116</v>
      </c>
      <c r="C54" s="33" t="s">
        <v>117</v>
      </c>
      <c r="D54" s="17">
        <v>22</v>
      </c>
      <c r="E54" s="17">
        <v>0</v>
      </c>
      <c r="F54" s="17">
        <v>2800</v>
      </c>
      <c r="G54" s="17"/>
      <c r="H54" s="18">
        <f>1503.1+1479.28</f>
        <v>2982.38</v>
      </c>
      <c r="I54" s="18">
        <f>F54+H54</f>
        <v>5782.38</v>
      </c>
      <c r="J54" s="18">
        <f>I54/2</f>
        <v>2891.19</v>
      </c>
      <c r="K54" s="17"/>
    </row>
    <row r="55" ht="31" customHeight="1" spans="1:11">
      <c r="A55" s="12" t="s">
        <v>118</v>
      </c>
      <c r="B55" s="13"/>
      <c r="C55" s="12">
        <v>51</v>
      </c>
      <c r="D55" s="17" t="s">
        <v>119</v>
      </c>
      <c r="E55" s="17"/>
      <c r="F55" s="18">
        <f>SUM(F4:F54)</f>
        <v>147000</v>
      </c>
      <c r="G55" s="18">
        <f>SUM(G4:G54)</f>
        <v>3308.79</v>
      </c>
      <c r="H55" s="18">
        <f>SUM(H4:H54)</f>
        <v>78473.38</v>
      </c>
      <c r="I55" s="18">
        <f>SUM(I4:I54)</f>
        <v>222164.59</v>
      </c>
      <c r="J55" s="18">
        <f>SUM(J4:J54)</f>
        <v>111082.295</v>
      </c>
      <c r="K55" s="17"/>
    </row>
    <row r="56" ht="19.5" customHeight="1" spans="1:11">
      <c r="A56" s="23" t="s">
        <v>120</v>
      </c>
      <c r="B56" s="24"/>
      <c r="C56" s="23"/>
      <c r="D56" s="23"/>
      <c r="E56" s="23"/>
      <c r="F56" s="23"/>
      <c r="G56" s="25"/>
      <c r="H56" s="26"/>
      <c r="I56" s="25"/>
      <c r="K56" s="31"/>
    </row>
    <row r="57" ht="23.25" customHeight="1" spans="1:11">
      <c r="A57" s="25" t="s">
        <v>121</v>
      </c>
      <c r="B57" s="27"/>
      <c r="C57" s="25"/>
      <c r="D57" s="25"/>
      <c r="E57" s="25"/>
      <c r="F57" s="25"/>
      <c r="G57" s="25"/>
      <c r="H57" s="26"/>
      <c r="J57" s="31"/>
      <c r="K57" s="31"/>
    </row>
    <row r="58" ht="21.75" customHeight="1" spans="1:10">
      <c r="A58" s="25" t="s">
        <v>122</v>
      </c>
      <c r="B58" s="27"/>
      <c r="C58" s="25"/>
      <c r="D58" s="25"/>
      <c r="E58" s="25"/>
      <c r="F58" s="25"/>
      <c r="J58" s="31"/>
    </row>
    <row r="59" spans="11:11">
      <c r="K59" s="32"/>
    </row>
  </sheetData>
  <autoFilter ref="A1:K59">
    <extLst/>
  </autoFilter>
  <mergeCells count="4">
    <mergeCell ref="A1:K1"/>
    <mergeCell ref="A2:J2"/>
    <mergeCell ref="A55:B55"/>
    <mergeCell ref="D55:E55"/>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5" manualBreakCount="5">
    <brk id="18" max="10" man="1"/>
    <brk id="59" max="16383" man="1"/>
    <brk id="60" max="16383" man="1"/>
    <brk id="76"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2024-02-05T07:44:44Z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ubyTemplateID" linkTarget="0">
    <vt:lpwstr>11</vt:lpwstr>
  </property>
  <property fmtid="{D5CDD505-2E9C-101B-9397-08002B2CF9AE}" pid="4" name="ICV">
    <vt:lpwstr>FC8E7AB360874421B66B6E031966753C</vt:lpwstr>
  </property>
</Properties>
</file>