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<sst xmlns="http://schemas.openxmlformats.org/spreadsheetml/2006/main" count="93" uniqueCount="55">
  <si>
    <t>序号</t>
  </si>
  <si>
    <t>年度</t>
  </si>
  <si>
    <t>区、县（市）</t>
  </si>
  <si>
    <t>合作社（大户）名称</t>
  </si>
  <si>
    <t>实施面积（亩）</t>
  </si>
  <si>
    <t>验收合格面积（亩）</t>
  </si>
  <si>
    <t>数据监测公司</t>
  </si>
  <si>
    <t>补贴标准（亩/元）</t>
  </si>
  <si>
    <t>补贴金额（元）</t>
  </si>
  <si>
    <t>浑南区东湖街道</t>
  </si>
  <si>
    <t>沈阳市鑫雨航种植专业合作社</t>
  </si>
  <si>
    <t>辽宁朗达工程管理有限公司</t>
  </si>
  <si>
    <t>沈阳市铭丰行农机专业合作社</t>
  </si>
  <si>
    <t>沈阳市福茂农机专业合作社</t>
  </si>
  <si>
    <t>浑南区高坎街道</t>
  </si>
  <si>
    <t>辽宁沃土蕴含农业发展有限公司</t>
  </si>
  <si>
    <t>辽宁邮电规划设计院有限公司</t>
  </si>
  <si>
    <t>浑南区满堂街道</t>
  </si>
  <si>
    <t>开原市新洋家庭农场</t>
  </si>
  <si>
    <t>沈阳市君淼农业农机专业合作社</t>
  </si>
  <si>
    <t>沈阳市浑南区上水泉专业种植合作社</t>
  </si>
  <si>
    <t>浑南区桃仙街道</t>
  </si>
  <si>
    <t>沈阳市东陵区富家农机专业合作社</t>
  </si>
  <si>
    <t>沈阳市东陵区桃仙农机专业合作社</t>
  </si>
  <si>
    <t>沈阳市浑南区秋记种植养殖专业合作社</t>
  </si>
  <si>
    <t>沈阳市浑南区桃仙街道马楼子村村民委员会</t>
  </si>
  <si>
    <t>吴红江</t>
  </si>
  <si>
    <t>陈志为</t>
  </si>
  <si>
    <t>李凤力</t>
  </si>
  <si>
    <t>张振江</t>
  </si>
  <si>
    <t>王庆宁</t>
  </si>
  <si>
    <t>李勋</t>
  </si>
  <si>
    <t>浑南区王滨街道</t>
  </si>
  <si>
    <t>沈阳至元水产养殖科技有限公司</t>
  </si>
  <si>
    <t>沈阳鑫菲农机专业合作社</t>
  </si>
  <si>
    <t>沈阳市世波种植专业合作社</t>
  </si>
  <si>
    <t>沈阳市成宇农业农机专业合作社</t>
  </si>
  <si>
    <t>沈阳市倍利农业农机专业合作社</t>
  </si>
  <si>
    <t>浑南区李相街道</t>
  </si>
  <si>
    <t>浑南区李相街道闫家沟村股份经济合作社</t>
  </si>
  <si>
    <t>浑南区李相街道孙家寨村股份经济合作社</t>
  </si>
  <si>
    <t>浑南区李相街道收兵台村股份经济合作社</t>
  </si>
  <si>
    <t>浑南区李相街道施家寨村股份经济合作社</t>
  </si>
  <si>
    <t>浑南区李相街道上泉水峪村股份经济合作社</t>
  </si>
  <si>
    <t>浑南区李相街道段家沟村股份经济合作社</t>
  </si>
  <si>
    <t>浑南区祝家街道</t>
  </si>
  <si>
    <t>沈阳市万隆农机专业合作社</t>
  </si>
  <si>
    <t>辽宁邮电规划设计研究院有限公司</t>
  </si>
  <si>
    <t>沈阳市东陵区春勇轩农机专业合作社</t>
  </si>
  <si>
    <t>辽宁邮电规划设计研究院有限公司；黑龙江惠达科技股份有限公司</t>
  </si>
  <si>
    <t>沈阳市昊宇农机专业合作社</t>
  </si>
  <si>
    <t>沈阳市成宇农机专业合作社</t>
  </si>
  <si>
    <t>沈阳市二胖农机专业合作社</t>
  </si>
  <si>
    <t>合计</t>
  </si>
  <si>
    <t>浑南区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</si>
</sst>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#,##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3.5"/>
  <cols>
    <col min="1" max="1" width="6.625" style="3" customWidth="1"/>
    <col min="2" max="2" width="7.25" style="3" customWidth="1"/>
    <col min="3" max="3" width="16.125" style="3" customWidth="1"/>
    <col min="4" max="4" width="36" style="3" customWidth="1"/>
    <col min="5" max="5" width="15.625" style="3" customWidth="1"/>
    <col min="6" max="6" width="21.625" style="3" customWidth="1"/>
    <col min="7" max="7" width="21" style="3" customWidth="1"/>
    <col min="8" max="8" width="20.625" style="3" customWidth="1"/>
    <col min="9" max="9" width="15.625" style="3" customWidth="1"/>
    <col min="10" max="16384" width="9" style="3"/>
  </cols>
  <sheetData>
    <row r="1" ht="51" customHeight="1" spans="1:9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="1" customFormat="1" ht="42" customHeight="1" spans="1:9">
      <c r="A2" s="8">
        <v>1</v>
      </c>
      <c r="B2" s="9">
        <v>2024</v>
      </c>
      <c r="C2" s="10" t="s">
        <v>9</v>
      </c>
      <c r="D2" s="11" t="s">
        <v>10</v>
      </c>
      <c r="E2" s="11">
        <v>1247.34</v>
      </c>
      <c r="F2" s="11">
        <v>1247.34</v>
      </c>
      <c r="G2" s="12" t="s">
        <v>11</v>
      </c>
      <c r="H2" s="11">
        <v>35</v>
      </c>
      <c r="I2" s="25">
        <f>F2*35</f>
        <v>43656.9</v>
      </c>
    </row>
    <row r="3" s="1" customFormat="1" ht="42" customHeight="1" spans="1:9">
      <c r="A3" s="8">
        <v>2</v>
      </c>
      <c r="B3" s="9">
        <v>2024</v>
      </c>
      <c r="C3" s="13"/>
      <c r="D3" s="11" t="s">
        <v>12</v>
      </c>
      <c r="E3" s="11">
        <v>203.36</v>
      </c>
      <c r="F3" s="11">
        <v>203.36</v>
      </c>
      <c r="G3" s="12" t="s">
        <v>11</v>
      </c>
      <c r="H3" s="11">
        <v>35</v>
      </c>
      <c r="I3" s="25">
        <f>F3*35</f>
        <v>7117.6</v>
      </c>
    </row>
    <row r="4" s="1" customFormat="1" ht="42" customHeight="1" spans="1:9">
      <c r="A4" s="8">
        <v>3</v>
      </c>
      <c r="B4" s="9">
        <v>2024</v>
      </c>
      <c r="C4" s="14"/>
      <c r="D4" s="11" t="s">
        <v>13</v>
      </c>
      <c r="E4" s="11">
        <v>1637.12</v>
      </c>
      <c r="F4" s="11">
        <v>1637.12</v>
      </c>
      <c r="G4" s="12" t="s">
        <v>11</v>
      </c>
      <c r="H4" s="11">
        <v>35</v>
      </c>
      <c r="I4" s="25">
        <f>F4*35</f>
        <v>57299.2</v>
      </c>
    </row>
    <row r="5" s="1" customFormat="1" ht="42" customHeight="1" spans="1:9">
      <c r="A5" s="8">
        <v>4</v>
      </c>
      <c r="B5" s="9">
        <v>2024</v>
      </c>
      <c r="C5" s="9" t="s">
        <v>14</v>
      </c>
      <c r="D5" s="11" t="s">
        <v>15</v>
      </c>
      <c r="E5" s="11">
        <v>4317.15</v>
      </c>
      <c r="F5" s="11">
        <v>4121.69</v>
      </c>
      <c r="G5" s="12" t="s">
        <v>16</v>
      </c>
      <c r="H5" s="11">
        <v>35</v>
      </c>
      <c r="I5" s="11">
        <v>144259.15</v>
      </c>
    </row>
    <row r="6" s="2" customFormat="1" ht="42" customHeight="1" spans="1:9">
      <c r="A6" s="15">
        <v>5</v>
      </c>
      <c r="B6" s="16">
        <v>2024</v>
      </c>
      <c r="C6" s="16" t="s">
        <v>17</v>
      </c>
      <c r="D6" s="12" t="s">
        <v>18</v>
      </c>
      <c r="E6" s="12">
        <v>2257.68</v>
      </c>
      <c r="F6" s="12">
        <v>1668.32</v>
      </c>
      <c r="G6" s="12" t="s">
        <v>16</v>
      </c>
      <c r="H6" s="12">
        <v>35</v>
      </c>
      <c r="I6" s="12">
        <v>58391.2</v>
      </c>
    </row>
    <row r="7" s="2" customFormat="1" ht="42" customHeight="1" spans="1:9">
      <c r="A7" s="15">
        <v>6</v>
      </c>
      <c r="B7" s="16">
        <v>2024</v>
      </c>
      <c r="C7" s="16"/>
      <c r="D7" s="12" t="s">
        <v>19</v>
      </c>
      <c r="E7" s="12">
        <v>2164.36</v>
      </c>
      <c r="F7" s="12">
        <v>2068.33</v>
      </c>
      <c r="G7" s="12" t="s">
        <v>16</v>
      </c>
      <c r="H7" s="12">
        <v>35</v>
      </c>
      <c r="I7" s="12">
        <v>72391.55</v>
      </c>
    </row>
    <row r="8" s="2" customFormat="1" ht="42" customHeight="1" spans="1:9">
      <c r="A8" s="15">
        <v>7</v>
      </c>
      <c r="B8" s="16">
        <v>2024</v>
      </c>
      <c r="C8" s="16"/>
      <c r="D8" s="12" t="s">
        <v>20</v>
      </c>
      <c r="E8" s="12">
        <v>1440.04</v>
      </c>
      <c r="F8" s="12">
        <v>1232.53</v>
      </c>
      <c r="G8" s="12" t="s">
        <v>16</v>
      </c>
      <c r="H8" s="12">
        <v>35</v>
      </c>
      <c r="I8" s="12">
        <v>43138.55</v>
      </c>
    </row>
    <row r="9" s="1" customFormat="1" ht="42" customHeight="1" spans="1:9">
      <c r="A9" s="8">
        <v>8</v>
      </c>
      <c r="B9" s="9">
        <v>2024</v>
      </c>
      <c r="C9" s="9" t="s">
        <v>21</v>
      </c>
      <c r="D9" s="12" t="s">
        <v>22</v>
      </c>
      <c r="E9" s="12">
        <v>1030.31</v>
      </c>
      <c r="F9" s="12">
        <v>827.99</v>
      </c>
      <c r="G9" s="12" t="s">
        <v>16</v>
      </c>
      <c r="H9" s="12">
        <v>35</v>
      </c>
      <c r="I9" s="12">
        <v>28979.65</v>
      </c>
    </row>
    <row r="10" s="3" customFormat="1" ht="42" customHeight="1" spans="1:9">
      <c r="A10" s="8">
        <v>9</v>
      </c>
      <c r="B10" s="16">
        <v>2024</v>
      </c>
      <c r="C10" s="9"/>
      <c r="D10" s="12" t="s">
        <v>23</v>
      </c>
      <c r="E10" s="12">
        <v>1004.26</v>
      </c>
      <c r="F10" s="12">
        <v>767.98</v>
      </c>
      <c r="G10" s="12" t="s">
        <v>16</v>
      </c>
      <c r="H10" s="12">
        <v>35</v>
      </c>
      <c r="I10" s="12">
        <v>26879.3</v>
      </c>
    </row>
    <row r="11" s="3" customFormat="1" ht="42" customHeight="1" spans="1:9">
      <c r="A11" s="8">
        <v>10</v>
      </c>
      <c r="B11" s="9">
        <v>2024</v>
      </c>
      <c r="C11" s="9"/>
      <c r="D11" s="12" t="s">
        <v>24</v>
      </c>
      <c r="E11" s="12">
        <v>1595.39</v>
      </c>
      <c r="F11" s="12">
        <v>1455.67</v>
      </c>
      <c r="G11" s="12" t="s">
        <v>16</v>
      </c>
      <c r="H11" s="12">
        <v>35</v>
      </c>
      <c r="I11" s="12">
        <v>50948.45</v>
      </c>
    </row>
    <row r="12" s="3" customFormat="1" ht="42" customHeight="1" spans="1:9">
      <c r="A12" s="8">
        <v>11</v>
      </c>
      <c r="B12" s="16">
        <v>2024</v>
      </c>
      <c r="C12" s="9"/>
      <c r="D12" s="12" t="s">
        <v>25</v>
      </c>
      <c r="E12" s="12">
        <v>180</v>
      </c>
      <c r="F12" s="12">
        <v>180</v>
      </c>
      <c r="G12" s="12" t="s">
        <v>16</v>
      </c>
      <c r="H12" s="12">
        <v>35</v>
      </c>
      <c r="I12" s="12">
        <v>6300</v>
      </c>
    </row>
    <row r="13" s="3" customFormat="1" ht="42" customHeight="1" spans="1:9">
      <c r="A13" s="8">
        <v>12</v>
      </c>
      <c r="B13" s="9">
        <v>2024</v>
      </c>
      <c r="C13" s="9"/>
      <c r="D13" s="12" t="s">
        <v>26</v>
      </c>
      <c r="E13" s="12">
        <v>1138.14</v>
      </c>
      <c r="F13" s="12">
        <v>577.83</v>
      </c>
      <c r="G13" s="12" t="s">
        <v>16</v>
      </c>
      <c r="H13" s="12">
        <v>35</v>
      </c>
      <c r="I13" s="12">
        <v>20224.05</v>
      </c>
    </row>
    <row r="14" s="3" customFormat="1" ht="42" customHeight="1" spans="1:9">
      <c r="A14" s="8">
        <v>13</v>
      </c>
      <c r="B14" s="16">
        <v>2024</v>
      </c>
      <c r="C14" s="9"/>
      <c r="D14" s="12" t="s">
        <v>27</v>
      </c>
      <c r="E14" s="12">
        <v>504.65</v>
      </c>
      <c r="F14" s="12">
        <v>383.15</v>
      </c>
      <c r="G14" s="12" t="s">
        <v>16</v>
      </c>
      <c r="H14" s="12">
        <v>35</v>
      </c>
      <c r="I14" s="12">
        <v>13410.25</v>
      </c>
    </row>
    <row r="15" s="3" customFormat="1" ht="42" customHeight="1" spans="1:9">
      <c r="A15" s="8">
        <v>14</v>
      </c>
      <c r="B15" s="9">
        <v>2024</v>
      </c>
      <c r="C15" s="9"/>
      <c r="D15" s="12" t="s">
        <v>28</v>
      </c>
      <c r="E15" s="12">
        <v>1064.11</v>
      </c>
      <c r="F15" s="12">
        <v>861.72</v>
      </c>
      <c r="G15" s="12" t="s">
        <v>16</v>
      </c>
      <c r="H15" s="12">
        <v>35</v>
      </c>
      <c r="I15" s="12">
        <v>30160.2</v>
      </c>
    </row>
    <row r="16" s="3" customFormat="1" ht="42" customHeight="1" spans="1:9">
      <c r="A16" s="8">
        <v>15</v>
      </c>
      <c r="B16" s="16">
        <v>2024</v>
      </c>
      <c r="C16" s="9"/>
      <c r="D16" s="12" t="s">
        <v>29</v>
      </c>
      <c r="E16" s="17">
        <v>1104.29</v>
      </c>
      <c r="F16" s="12">
        <v>768</v>
      </c>
      <c r="G16" s="12" t="s">
        <v>16</v>
      </c>
      <c r="H16" s="12">
        <v>35</v>
      </c>
      <c r="I16" s="12">
        <v>26880</v>
      </c>
    </row>
    <row r="17" s="3" customFormat="1" ht="42" customHeight="1" spans="1:9">
      <c r="A17" s="8">
        <v>16</v>
      </c>
      <c r="B17" s="9">
        <v>2024</v>
      </c>
      <c r="C17" s="9"/>
      <c r="D17" s="12" t="s">
        <v>30</v>
      </c>
      <c r="E17" s="12">
        <v>588.71</v>
      </c>
      <c r="F17" s="12">
        <v>472.85</v>
      </c>
      <c r="G17" s="12" t="s">
        <v>16</v>
      </c>
      <c r="H17" s="12">
        <v>35</v>
      </c>
      <c r="I17" s="12">
        <v>16549.75</v>
      </c>
    </row>
    <row r="18" s="3" customFormat="1" ht="42" customHeight="1" spans="1:9">
      <c r="A18" s="8">
        <v>17</v>
      </c>
      <c r="B18" s="16">
        <v>2024</v>
      </c>
      <c r="C18" s="9"/>
      <c r="D18" s="12" t="s">
        <v>31</v>
      </c>
      <c r="E18" s="12">
        <v>610.93</v>
      </c>
      <c r="F18" s="12">
        <v>524.59</v>
      </c>
      <c r="G18" s="12" t="s">
        <v>16</v>
      </c>
      <c r="H18" s="12">
        <v>35</v>
      </c>
      <c r="I18" s="12">
        <v>18360.65</v>
      </c>
    </row>
    <row r="19" s="4" customFormat="1" ht="42" customHeight="1" spans="1:9">
      <c r="A19" s="8">
        <v>18</v>
      </c>
      <c r="B19" s="9">
        <v>2024</v>
      </c>
      <c r="C19" s="12" t="s">
        <v>32</v>
      </c>
      <c r="D19" s="12" t="s">
        <v>33</v>
      </c>
      <c r="E19" s="18">
        <v>1407.5</v>
      </c>
      <c r="F19" s="18">
        <v>1407.5</v>
      </c>
      <c r="G19" s="19" t="s">
        <v>16</v>
      </c>
      <c r="H19" s="19">
        <v>35</v>
      </c>
      <c r="I19" s="26">
        <f>F19*35</f>
        <v>49262.5</v>
      </c>
    </row>
    <row r="20" s="4" customFormat="1" ht="42" customHeight="1" spans="1:9">
      <c r="A20" s="8">
        <v>19</v>
      </c>
      <c r="B20" s="16">
        <v>2024</v>
      </c>
      <c r="C20" s="12"/>
      <c r="D20" s="12" t="s">
        <v>34</v>
      </c>
      <c r="E20" s="20">
        <v>798.6</v>
      </c>
      <c r="F20" s="20">
        <v>798.6</v>
      </c>
      <c r="G20" s="12" t="s">
        <v>16</v>
      </c>
      <c r="H20" s="12">
        <v>35</v>
      </c>
      <c r="I20" s="16">
        <f t="shared" ref="I20:I26" si="0">F20*35</f>
        <v>27951</v>
      </c>
    </row>
    <row r="21" s="4" customFormat="1" ht="42" customHeight="1" spans="1:9">
      <c r="A21" s="8">
        <v>20</v>
      </c>
      <c r="B21" s="9">
        <v>2024</v>
      </c>
      <c r="C21" s="12"/>
      <c r="D21" s="12" t="s">
        <v>35</v>
      </c>
      <c r="E21" s="20">
        <v>1902.7</v>
      </c>
      <c r="F21" s="20">
        <v>1902.7</v>
      </c>
      <c r="G21" s="12" t="s">
        <v>16</v>
      </c>
      <c r="H21" s="12">
        <v>35</v>
      </c>
      <c r="I21" s="16">
        <f t="shared" si="0"/>
        <v>66594.5</v>
      </c>
    </row>
    <row r="22" s="4" customFormat="1" ht="42" customHeight="1" spans="1:9">
      <c r="A22" s="8">
        <v>21</v>
      </c>
      <c r="B22" s="16">
        <v>2024</v>
      </c>
      <c r="C22" s="12"/>
      <c r="D22" s="12" t="s">
        <v>36</v>
      </c>
      <c r="E22" s="20">
        <v>0</v>
      </c>
      <c r="F22" s="20">
        <v>0</v>
      </c>
      <c r="G22" s="12" t="s">
        <v>16</v>
      </c>
      <c r="H22" s="12">
        <v>35</v>
      </c>
      <c r="I22" s="16">
        <f t="shared" si="0"/>
        <v>0</v>
      </c>
    </row>
    <row r="23" s="4" customFormat="1" ht="42" customHeight="1" spans="1:9">
      <c r="A23" s="8">
        <v>22</v>
      </c>
      <c r="B23" s="9">
        <v>2024</v>
      </c>
      <c r="C23" s="12"/>
      <c r="D23" s="12" t="s">
        <v>12</v>
      </c>
      <c r="E23" s="12">
        <v>5416.81</v>
      </c>
      <c r="F23" s="12">
        <v>5416.81</v>
      </c>
      <c r="G23" s="12" t="s">
        <v>16</v>
      </c>
      <c r="H23" s="12">
        <v>35</v>
      </c>
      <c r="I23" s="16">
        <f t="shared" si="0"/>
        <v>189588.35</v>
      </c>
    </row>
    <row r="24" s="4" customFormat="1" ht="42" customHeight="1" spans="1:9">
      <c r="A24" s="8">
        <v>23</v>
      </c>
      <c r="B24" s="16">
        <v>2024</v>
      </c>
      <c r="C24" s="12"/>
      <c r="D24" s="12" t="s">
        <v>19</v>
      </c>
      <c r="E24" s="12">
        <v>4528.07</v>
      </c>
      <c r="F24" s="12">
        <v>4528.07</v>
      </c>
      <c r="G24" s="12" t="s">
        <v>16</v>
      </c>
      <c r="H24" s="12">
        <v>35</v>
      </c>
      <c r="I24" s="16">
        <f t="shared" si="0"/>
        <v>158482.45</v>
      </c>
    </row>
    <row r="25" s="4" customFormat="1" ht="42" customHeight="1" spans="1:9">
      <c r="A25" s="8">
        <v>24</v>
      </c>
      <c r="B25" s="9">
        <v>2024</v>
      </c>
      <c r="C25" s="12"/>
      <c r="D25" s="12" t="s">
        <v>13</v>
      </c>
      <c r="E25" s="12">
        <v>1807</v>
      </c>
      <c r="F25" s="12">
        <v>1807</v>
      </c>
      <c r="G25" s="12" t="s">
        <v>16</v>
      </c>
      <c r="H25" s="12">
        <v>35</v>
      </c>
      <c r="I25" s="16">
        <f t="shared" si="0"/>
        <v>63245</v>
      </c>
    </row>
    <row r="26" s="4" customFormat="1" ht="42" customHeight="1" spans="1:9">
      <c r="A26" s="8">
        <v>25</v>
      </c>
      <c r="B26" s="16">
        <v>2024</v>
      </c>
      <c r="C26" s="12"/>
      <c r="D26" s="12" t="s">
        <v>37</v>
      </c>
      <c r="E26" s="12">
        <v>2549.9</v>
      </c>
      <c r="F26" s="12">
        <v>2549.9</v>
      </c>
      <c r="G26" s="12" t="s">
        <v>16</v>
      </c>
      <c r="H26" s="12">
        <v>35</v>
      </c>
      <c r="I26" s="16">
        <f t="shared" si="0"/>
        <v>89246.5</v>
      </c>
    </row>
    <row r="27" s="5" customFormat="1" ht="42" customHeight="1" spans="1:9">
      <c r="A27" s="8">
        <v>26</v>
      </c>
      <c r="B27" s="9">
        <v>2024</v>
      </c>
      <c r="C27" s="10" t="s">
        <v>38</v>
      </c>
      <c r="D27" s="12" t="s">
        <v>39</v>
      </c>
      <c r="E27" s="11">
        <v>1805</v>
      </c>
      <c r="F27" s="11">
        <v>1805</v>
      </c>
      <c r="G27" s="12" t="s">
        <v>16</v>
      </c>
      <c r="H27" s="11">
        <v>35</v>
      </c>
      <c r="I27" s="11">
        <f t="shared" ref="I27:I34" si="1">F27*H27</f>
        <v>63175</v>
      </c>
    </row>
    <row r="28" s="5" customFormat="1" ht="42" customHeight="1" spans="1:9">
      <c r="A28" s="8">
        <v>27</v>
      </c>
      <c r="B28" s="16">
        <v>2024</v>
      </c>
      <c r="C28" s="13"/>
      <c r="D28" s="12" t="s">
        <v>40</v>
      </c>
      <c r="E28" s="11">
        <v>2045</v>
      </c>
      <c r="F28" s="11">
        <v>2045</v>
      </c>
      <c r="G28" s="12" t="s">
        <v>16</v>
      </c>
      <c r="H28" s="11">
        <v>35</v>
      </c>
      <c r="I28" s="11">
        <f t="shared" si="1"/>
        <v>71575</v>
      </c>
    </row>
    <row r="29" s="5" customFormat="1" ht="42" customHeight="1" spans="1:9">
      <c r="A29" s="8">
        <v>28</v>
      </c>
      <c r="B29" s="9">
        <v>2024</v>
      </c>
      <c r="C29" s="13"/>
      <c r="D29" s="21" t="s">
        <v>41</v>
      </c>
      <c r="E29" s="11">
        <v>13080.5</v>
      </c>
      <c r="F29" s="11">
        <v>13080.5</v>
      </c>
      <c r="G29" s="12" t="s">
        <v>16</v>
      </c>
      <c r="H29" s="11">
        <v>35</v>
      </c>
      <c r="I29" s="11">
        <f t="shared" si="1"/>
        <v>457817.5</v>
      </c>
    </row>
    <row r="30" s="5" customFormat="1" ht="42" customHeight="1" spans="1:9">
      <c r="A30" s="8">
        <v>29</v>
      </c>
      <c r="B30" s="16">
        <v>2024</v>
      </c>
      <c r="C30" s="13"/>
      <c r="D30" s="19"/>
      <c r="E30" s="11">
        <v>101.5</v>
      </c>
      <c r="F30" s="11">
        <v>101.5</v>
      </c>
      <c r="G30" s="12" t="s">
        <v>16</v>
      </c>
      <c r="H30" s="11">
        <v>50</v>
      </c>
      <c r="I30" s="11">
        <f t="shared" si="1"/>
        <v>5075</v>
      </c>
    </row>
    <row r="31" s="5" customFormat="1" ht="42" customHeight="1" spans="1:9">
      <c r="A31" s="8">
        <v>30</v>
      </c>
      <c r="B31" s="9">
        <v>2024</v>
      </c>
      <c r="C31" s="13"/>
      <c r="D31" s="12" t="s">
        <v>42</v>
      </c>
      <c r="E31" s="11">
        <v>4367.47</v>
      </c>
      <c r="F31" s="11">
        <v>4367.47</v>
      </c>
      <c r="G31" s="12" t="s">
        <v>16</v>
      </c>
      <c r="H31" s="11">
        <v>35</v>
      </c>
      <c r="I31" s="11">
        <f t="shared" si="1"/>
        <v>152861.45</v>
      </c>
    </row>
    <row r="32" s="5" customFormat="1" ht="42" customHeight="1" spans="1:9">
      <c r="A32" s="8">
        <v>31</v>
      </c>
      <c r="B32" s="16">
        <v>2024</v>
      </c>
      <c r="C32" s="13"/>
      <c r="D32" s="12" t="s">
        <v>43</v>
      </c>
      <c r="E32" s="11">
        <v>1650</v>
      </c>
      <c r="F32" s="11">
        <v>1650</v>
      </c>
      <c r="G32" s="12" t="s">
        <v>16</v>
      </c>
      <c r="H32" s="11">
        <v>35</v>
      </c>
      <c r="I32" s="11">
        <f t="shared" si="1"/>
        <v>57750</v>
      </c>
    </row>
    <row r="33" s="5" customFormat="1" ht="42" customHeight="1" spans="1:9">
      <c r="A33" s="8">
        <v>32</v>
      </c>
      <c r="B33" s="9">
        <v>2024</v>
      </c>
      <c r="C33" s="14"/>
      <c r="D33" s="12" t="s">
        <v>44</v>
      </c>
      <c r="E33" s="11">
        <v>2058.63</v>
      </c>
      <c r="F33" s="11">
        <v>2058.63</v>
      </c>
      <c r="G33" s="12" t="s">
        <v>16</v>
      </c>
      <c r="H33" s="11">
        <v>35</v>
      </c>
      <c r="I33" s="11">
        <f t="shared" si="1"/>
        <v>72052.05</v>
      </c>
    </row>
    <row r="34" ht="42" customHeight="1" spans="1:9">
      <c r="A34" s="8">
        <v>33</v>
      </c>
      <c r="B34" s="16">
        <v>2024</v>
      </c>
      <c r="C34" s="10" t="s">
        <v>45</v>
      </c>
      <c r="D34" s="22" t="s">
        <v>46</v>
      </c>
      <c r="E34" s="11">
        <f>7300.18-57.55</f>
        <v>7242.63</v>
      </c>
      <c r="F34" s="11">
        <f>7300.18-57.55</f>
        <v>7242.63</v>
      </c>
      <c r="G34" s="12" t="s">
        <v>47</v>
      </c>
      <c r="H34" s="12">
        <v>35</v>
      </c>
      <c r="I34" s="9">
        <f t="shared" si="1"/>
        <v>253492.05</v>
      </c>
    </row>
    <row r="35" ht="42" customHeight="1" spans="1:9">
      <c r="A35" s="8">
        <v>34</v>
      </c>
      <c r="B35" s="9">
        <v>2024</v>
      </c>
      <c r="C35" s="13"/>
      <c r="D35" s="23"/>
      <c r="E35" s="11">
        <v>57.55</v>
      </c>
      <c r="F35" s="11">
        <v>57.55</v>
      </c>
      <c r="G35" s="12" t="s">
        <v>47</v>
      </c>
      <c r="H35" s="12">
        <v>90</v>
      </c>
      <c r="I35" s="9">
        <f t="shared" ref="I35:I40" si="2">F35*H35</f>
        <v>5179.5</v>
      </c>
    </row>
    <row r="36" ht="42" customHeight="1" spans="1:9">
      <c r="A36" s="8">
        <v>35</v>
      </c>
      <c r="B36" s="16">
        <v>2024</v>
      </c>
      <c r="C36" s="13"/>
      <c r="D36" s="21" t="s">
        <v>48</v>
      </c>
      <c r="E36" s="11">
        <f>9663.81-903.65</f>
        <v>8760.16</v>
      </c>
      <c r="F36" s="11">
        <f>9663.81-903.65</f>
        <v>8760.16</v>
      </c>
      <c r="G36" s="12" t="s">
        <v>49</v>
      </c>
      <c r="H36" s="12">
        <v>35</v>
      </c>
      <c r="I36" s="9">
        <f t="shared" si="2"/>
        <v>306605.6</v>
      </c>
    </row>
    <row r="37" ht="42" customHeight="1" spans="1:9">
      <c r="A37" s="8">
        <v>36</v>
      </c>
      <c r="B37" s="9">
        <v>2024</v>
      </c>
      <c r="C37" s="13"/>
      <c r="D37" s="19"/>
      <c r="E37" s="11">
        <v>903.65</v>
      </c>
      <c r="F37" s="11">
        <v>903.65</v>
      </c>
      <c r="G37" s="12" t="s">
        <v>49</v>
      </c>
      <c r="H37" s="12">
        <v>90</v>
      </c>
      <c r="I37" s="9">
        <f t="shared" si="2"/>
        <v>81328.5</v>
      </c>
    </row>
    <row r="38" ht="42" customHeight="1" spans="1:9">
      <c r="A38" s="8">
        <v>37</v>
      </c>
      <c r="B38" s="16">
        <v>2024</v>
      </c>
      <c r="C38" s="13"/>
      <c r="D38" s="11" t="s">
        <v>50</v>
      </c>
      <c r="E38" s="11">
        <v>1441.9</v>
      </c>
      <c r="F38" s="11">
        <v>1441.9</v>
      </c>
      <c r="G38" s="12" t="s">
        <v>47</v>
      </c>
      <c r="H38" s="12">
        <v>35</v>
      </c>
      <c r="I38" s="9">
        <f t="shared" si="2"/>
        <v>50466.5</v>
      </c>
    </row>
    <row r="39" ht="42" customHeight="1" spans="1:9">
      <c r="A39" s="8">
        <v>38</v>
      </c>
      <c r="B39" s="9">
        <v>2024</v>
      </c>
      <c r="C39" s="13"/>
      <c r="D39" s="11" t="s">
        <v>51</v>
      </c>
      <c r="E39" s="11">
        <v>1389.96</v>
      </c>
      <c r="F39" s="11">
        <v>1389.96</v>
      </c>
      <c r="G39" s="12" t="s">
        <v>47</v>
      </c>
      <c r="H39" s="12">
        <v>35</v>
      </c>
      <c r="I39" s="9">
        <f t="shared" si="2"/>
        <v>48648.6</v>
      </c>
    </row>
    <row r="40" ht="42" customHeight="1" spans="1:9">
      <c r="A40" s="8">
        <v>39</v>
      </c>
      <c r="B40" s="16">
        <v>2024</v>
      </c>
      <c r="C40" s="14"/>
      <c r="D40" s="11" t="s">
        <v>52</v>
      </c>
      <c r="E40" s="11">
        <v>550</v>
      </c>
      <c r="F40" s="11">
        <v>550</v>
      </c>
      <c r="G40" s="12" t="s">
        <v>47</v>
      </c>
      <c r="H40" s="12">
        <v>35</v>
      </c>
      <c r="I40" s="9">
        <f t="shared" si="2"/>
        <v>19250</v>
      </c>
    </row>
    <row r="41" s="6" customFormat="1" ht="48" customHeight="1" spans="1:9">
      <c r="A41" s="24" t="s">
        <v>53</v>
      </c>
      <c r="B41" s="24">
        <v>2024</v>
      </c>
      <c r="C41" s="24" t="s">
        <v>54</v>
      </c>
      <c r="D41" s="24"/>
      <c r="E41" s="24">
        <f>SUM(E2:E40)</f>
        <v>85952.37</v>
      </c>
      <c r="F41" s="24">
        <f>SUM(F2:F40)</f>
        <v>82863</v>
      </c>
      <c r="G41" s="24"/>
      <c r="H41" s="24"/>
      <c r="I41" s="24">
        <f>SUM(I2:I40)</f>
        <v>2954593.5</v>
      </c>
    </row>
  </sheetData>
  <mergeCells count="9">
    <mergeCell ref="C2:C4"/>
    <mergeCell ref="C6:C8"/>
    <mergeCell ref="C9:C18"/>
    <mergeCell ref="C19:C26"/>
    <mergeCell ref="C27:C33"/>
    <mergeCell ref="C34:C40"/>
    <mergeCell ref="D29:D30"/>
    <mergeCell ref="D34:D35"/>
    <mergeCell ref="D36:D37"/>
  </mergeCells>
  <pageMargins left="0.7" right="0.7" top="0.75" bottom="0.75" header="0.3" footer="0.3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小叮当</cp:lastModifiedBy>
  <dcterms:created xsi:type="dcterms:W3CDTF">2006-09-16T00:00:00Z</dcterms:created>
  <dcterms:modified xsi:type="dcterms:W3CDTF">2025-03-06T08:26:19Z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008C6198044740BD9A0999C2C88D5E2D_13</vt:lpwstr>
  </property>
  <property fmtid="{D5CDD505-2E9C-101B-9397-08002B2CF9AE}" pid="3" name="KSOProductBuildVer">
    <vt:lpwstr>2052-12.1.0.20305</vt:lpwstr>
  </property>
</Properties>
</file>