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Sheet1!$A$1:$K$45</definedName>
    <definedName name="_xlnm.Print_Area" localSheetId="0">Sheet1!$A$1:$K$45</definedName>
    <definedName name="_xlnm.Print_Titles" localSheetId="0">Sheet1!$1:$3</definedName>
    <definedName name="vlookup">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<sst xmlns="http://schemas.openxmlformats.org/spreadsheetml/2006/main" count="93" uniqueCount="93">
  <si>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</si>
  <si>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</si>
  <si>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</si>
  <si>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</si>
  <si>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</si>
  <si>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</si>
  <si>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</si>
  <si>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</si>
  <si>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</si>
  <si>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</si>
  <si>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</si>
  <si>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</si>
  <si>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</si>
  <si>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刘闻彧</t>
  </si>
  <si>
    <t>210111********4211</t>
  </si>
  <si>
    <t>杨春雨</t>
  </si>
  <si>
    <t>210282********6624</t>
  </si>
  <si>
    <t>何彩威</t>
  </si>
  <si>
    <t>210111********6223</t>
  </si>
  <si>
    <t>石入存</t>
  </si>
  <si>
    <t>210112********3041</t>
  </si>
  <si>
    <t>王真茹</t>
  </si>
  <si>
    <t>210112********1228</t>
  </si>
  <si>
    <t>王津乙</t>
  </si>
  <si>
    <t>210283********0525</t>
  </si>
  <si>
    <t>刘杨</t>
  </si>
  <si>
    <t>210123********0619</t>
  </si>
  <si>
    <t>金维迦</t>
  </si>
  <si>
    <t>210123********0012</t>
  </si>
  <si>
    <t>李智炜</t>
  </si>
  <si>
    <t>210112********3420</t>
  </si>
  <si>
    <t>时玉雯</t>
  </si>
  <si>
    <t>210421********2826</t>
  </si>
  <si>
    <t>刘爽</t>
  </si>
  <si>
    <t>210403********2720</t>
  </si>
  <si>
    <t>5月12日开始休产假，因财政请款原因及生育期间补贴与生育津贴不能同时兼得。产假期间，单位垫付的个人部分保险金额需在发放生育津贴时统一归还区财政。</t>
  </si>
  <si>
    <t>孟诗雨</t>
  </si>
  <si>
    <t>210682********358X</t>
  </si>
  <si>
    <t>关智超</t>
  </si>
  <si>
    <t>210112********2617</t>
  </si>
  <si>
    <t>郝倚菲</t>
  </si>
  <si>
    <t>140105********5040</t>
  </si>
  <si>
    <t>焦玉晗</t>
  </si>
  <si>
    <t>130124********1223</t>
  </si>
  <si>
    <t>燕宇</t>
  </si>
  <si>
    <t>210123********0015</t>
  </si>
  <si>
    <t>张碧莹</t>
  </si>
  <si>
    <t>211021********0026</t>
  </si>
  <si>
    <t>李晴</t>
  </si>
  <si>
    <t>210922********4832</t>
  </si>
  <si>
    <t>崔嘉禾</t>
  </si>
  <si>
    <t>210102********0621</t>
  </si>
  <si>
    <t>王潇杨</t>
  </si>
  <si>
    <t>210302********0915</t>
  </si>
  <si>
    <t>姜雨函</t>
  </si>
  <si>
    <t>230224********391X</t>
  </si>
  <si>
    <t>汪子涵</t>
  </si>
  <si>
    <t>210503********2127</t>
  </si>
  <si>
    <t>魏宏竹</t>
  </si>
  <si>
    <t>211223********0646</t>
  </si>
  <si>
    <t>邓家璇</t>
  </si>
  <si>
    <t>210404********2120</t>
  </si>
  <si>
    <t>张蕙</t>
  </si>
  <si>
    <t>210104********0920</t>
  </si>
  <si>
    <t>朱婷婷</t>
  </si>
  <si>
    <t>210782********1024</t>
  </si>
  <si>
    <t>吴昀霖</t>
  </si>
  <si>
    <t>231222********4071</t>
  </si>
  <si>
    <t>杜雨桐</t>
  </si>
  <si>
    <t>130627********3824</t>
  </si>
  <si>
    <t>关美婷</t>
  </si>
  <si>
    <t>210112********3020</t>
  </si>
  <si>
    <t>寇明珠</t>
  </si>
  <si>
    <t>210726********0048</t>
  </si>
  <si>
    <t>于世凡</t>
  </si>
  <si>
    <t>210323********5417</t>
  </si>
  <si>
    <t>王潇晗</t>
  </si>
  <si>
    <t>210403********0324</t>
  </si>
  <si>
    <t>王为</t>
  </si>
  <si>
    <t>210411********1221</t>
  </si>
  <si>
    <t>王思宇</t>
  </si>
  <si>
    <t>210111********2524</t>
  </si>
  <si>
    <t>韩兵</t>
  </si>
  <si>
    <t>210105********0029</t>
  </si>
  <si>
    <t>赵鹏程</t>
  </si>
  <si>
    <t>210112********1224</t>
  </si>
  <si>
    <t>李诗琪</t>
  </si>
  <si>
    <t>210112********2626</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</si>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</sst>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2"/>
      <name val="宋体"/>
      <charset val="134"/>
    </font>
    <font>
      <sz val="14"/>
      <color indexed="8"/>
      <name val="宋体"/>
      <charset val="134"/>
    </font>
    <font>
      <sz val="11"/>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宋体"/>
      <charset val="134"/>
    </font>
    <font>
      <sz val="10"/>
      <name val="Arial"/>
      <charset val="134"/>
    </font>
    <font>
      <sz val="11"/>
      <color theme="1"/>
      <name val="Tahoma"/>
      <charset val="134"/>
    </font>
    <font>
      <sz val="11"/>
      <color indexed="17"/>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28" fillId="34" borderId="0" applyNumberFormat="0" applyBorder="0" applyAlignment="0" applyProtection="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29" fillId="0" borderId="0"/>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29"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29"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0" fillId="0" borderId="0">
      <alignment vertical="center"/>
    </xf>
    <xf numFmtId="0" fontId="5" fillId="0" borderId="0"/>
    <xf numFmtId="0" fontId="7"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0" fillId="0" borderId="0">
      <alignment vertical="center"/>
    </xf>
    <xf numFmtId="0" fontId="5" fillId="0" borderId="0"/>
    <xf numFmtId="0" fontId="0"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xf numFmtId="0" fontId="5" fillId="0" borderId="0">
      <alignment vertical="center"/>
    </xf>
    <xf numFmtId="0" fontId="7" fillId="0" borderId="0">
      <alignment vertical="center"/>
    </xf>
    <xf numFmtId="0" fontId="7" fillId="0" borderId="0">
      <alignment vertical="center"/>
    </xf>
    <xf numFmtId="0" fontId="5" fillId="0" borderId="0"/>
    <xf numFmtId="0" fontId="5" fillId="0" borderId="0"/>
    <xf numFmtId="0" fontId="0" fillId="0" borderId="0">
      <alignment vertical="center"/>
    </xf>
    <xf numFmtId="0" fontId="5" fillId="0" borderId="0"/>
    <xf numFmtId="0" fontId="7"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xf numFmtId="0" fontId="5" fillId="0" borderId="0"/>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xf numFmtId="0" fontId="5" fillId="0" borderId="0"/>
    <xf numFmtId="0" fontId="0" fillId="0" borderId="0">
      <alignment vertical="center"/>
    </xf>
    <xf numFmtId="0" fontId="5" fillId="0" borderId="0"/>
    <xf numFmtId="0" fontId="29" fillId="0" borderId="0"/>
    <xf numFmtId="0" fontId="0" fillId="0" borderId="0">
      <alignment vertical="center"/>
    </xf>
    <xf numFmtId="0" fontId="29" fillId="0" borderId="0"/>
    <xf numFmtId="0" fontId="0" fillId="0" borderId="0">
      <alignment vertical="center"/>
    </xf>
    <xf numFmtId="0" fontId="7" fillId="0" borderId="0">
      <alignment vertical="center"/>
    </xf>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5" fillId="0" borderId="0"/>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31" fillId="35" borderId="0" applyNumberFormat="0" applyBorder="0" applyAlignment="0" applyProtection="0">
      <alignment vertical="center"/>
    </xf>
  </cellStyleXfs>
  <cellXfs count="33">
    <xf numFmtId="0" fontId="0" fillId="0" borderId="0" xfId="0">
      <alignment vertical="center"/>
    </xf>
    <xf numFmtId="0" fontId="0" fillId="2" borderId="0" xfId="0" applyFill="1">
      <alignment vertical="center"/>
    </xf>
    <xf numFmtId="0" fontId="0" fillId="0" borderId="0" xfId="0" applyFill="1" applyAlignment="1">
      <alignment horizontal="center" vertical="center"/>
    </xf>
    <xf numFmtId="0" fontId="0" fillId="2" borderId="0" xfId="0" applyFill="1" applyAlignment="1">
      <alignment horizontal="center" vertical="center"/>
    </xf>
    <xf numFmtId="176" fontId="0" fillId="2" borderId="0" xfId="0" applyNumberFormat="1" applyFill="1">
      <alignment vertical="center"/>
    </xf>
    <xf numFmtId="0" fontId="0" fillId="2" borderId="0" xfId="0" applyFill="1" applyBorder="1">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2" fillId="2"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125" applyFont="1" applyFill="1" applyBorder="1" applyAlignment="1">
      <alignment horizontal="center" vertical="center" wrapText="1"/>
    </xf>
    <xf numFmtId="49" fontId="4" fillId="2" borderId="2" xfId="125" applyNumberFormat="1" applyFont="1" applyFill="1" applyBorder="1" applyAlignment="1">
      <alignment horizontal="center" vertical="center" wrapText="1"/>
    </xf>
    <xf numFmtId="0" fontId="3" fillId="2" borderId="2" xfId="477" applyFont="1" applyFill="1" applyBorder="1" applyAlignment="1">
      <alignment horizontal="center" vertical="center" wrapText="1"/>
    </xf>
    <xf numFmtId="177" fontId="3" fillId="2" borderId="2" xfId="477" applyNumberFormat="1" applyFont="1" applyFill="1" applyBorder="1" applyAlignment="1">
      <alignment horizontal="center" vertical="center" wrapText="1"/>
    </xf>
    <xf numFmtId="49" fontId="4" fillId="0" borderId="2" xfId="125" applyNumberFormat="1" applyFont="1" applyFill="1" applyBorder="1" applyAlignment="1">
      <alignment horizontal="center" vertical="center" wrapText="1"/>
    </xf>
    <xf numFmtId="0" fontId="3" fillId="0" borderId="2" xfId="477"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2" fillId="2" borderId="0" xfId="0" applyFont="1" applyFill="1" applyAlignment="1">
      <alignment horizontal="left" vertical="center"/>
    </xf>
    <xf numFmtId="176" fontId="2" fillId="2" borderId="0" xfId="0" applyNumberFormat="1" applyFont="1" applyFill="1" applyAlignment="1">
      <alignment horizontal="left" vertical="center"/>
    </xf>
    <xf numFmtId="0" fontId="2" fillId="0" borderId="0" xfId="0" applyFont="1" applyFill="1" applyAlignment="1">
      <alignment horizontal="left" vertical="center"/>
    </xf>
    <xf numFmtId="57" fontId="7" fillId="2" borderId="0" xfId="0" applyNumberFormat="1" applyFont="1" applyFill="1" applyAlignment="1">
      <alignment horizontal="center" vertical="center"/>
    </xf>
    <xf numFmtId="177" fontId="3" fillId="0" borderId="2" xfId="477" applyNumberFormat="1" applyFont="1" applyFill="1" applyBorder="1" applyAlignment="1">
      <alignment horizontal="center" vertical="center" wrapText="1"/>
    </xf>
    <xf numFmtId="0" fontId="3" fillId="2" borderId="2" xfId="477" applyFont="1" applyFill="1" applyBorder="1" applyAlignment="1">
      <alignment horizontal="left" vertical="top" wrapText="1"/>
    </xf>
    <xf numFmtId="0" fontId="2" fillId="2" borderId="0" xfId="0" applyFont="1" applyFill="1" applyAlignment="1">
      <alignment horizontal="center" vertical="center"/>
    </xf>
    <xf numFmtId="0" fontId="8" fillId="2" borderId="0" xfId="0" applyFont="1" applyFill="1" applyAlignment="1">
      <alignment horizontal="center" vertical="center"/>
    </xf>
  </cellXfs>
  <cellStyles count="7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5 4 2" xfId="49"/>
    <cellStyle name="常规 2 2 4" xfId="50"/>
    <cellStyle name="常规 10 2 2 5 2" xfId="51"/>
    <cellStyle name="常规 10 3 2 2 2 2" xfId="52"/>
    <cellStyle name="常规 3 4 3" xfId="53"/>
    <cellStyle name="常规 10 3 2 6 2" xfId="54"/>
    <cellStyle name="常规 7 3 2 6" xfId="55"/>
    <cellStyle name="常规 10 2 2 10" xfId="56"/>
    <cellStyle name="常规 10 12 2" xfId="57"/>
    <cellStyle name="常规 2 6 2" xfId="58"/>
    <cellStyle name="常规 10 2 10 2" xfId="59"/>
    <cellStyle name="常规 7 4 3 4" xfId="60"/>
    <cellStyle name="常规 7 3" xfId="61"/>
    <cellStyle name="常规 10 2 9 2" xfId="62"/>
    <cellStyle name="常规 7 3 3 3 2" xfId="63"/>
    <cellStyle name="常规 7 4 7" xfId="64"/>
    <cellStyle name="常规 10 2 2 3" xfId="65"/>
    <cellStyle name="常规 10 4 2 8" xfId="66"/>
    <cellStyle name="常规 3 3 8" xfId="67"/>
    <cellStyle name="常规 6" xfId="68"/>
    <cellStyle name="常规 5 2 4" xfId="69"/>
    <cellStyle name="常规 7 4 2 6" xfId="70"/>
    <cellStyle name="常规 6 5" xfId="71"/>
    <cellStyle name="常规 7 11 2" xfId="72"/>
    <cellStyle name="常规 5 2" xfId="73"/>
    <cellStyle name="常规 10 2 2 3 4" xfId="74"/>
    <cellStyle name="常规 10 3 6 2" xfId="75"/>
    <cellStyle name="常规 5 2 2" xfId="76"/>
    <cellStyle name="常规 10 2 2 2 2 3 2" xfId="77"/>
    <cellStyle name="常规 10 4 2 5 2" xfId="78"/>
    <cellStyle name="常规 5 2 3" xfId="79"/>
    <cellStyle name="常规 8 3" xfId="80"/>
    <cellStyle name="常规 10 5 9" xfId="81"/>
    <cellStyle name="常规 2 2 2 5" xfId="82"/>
    <cellStyle name="常规 10 2 2 2 6 2" xfId="83"/>
    <cellStyle name="常规 10 4 7 2" xfId="84"/>
    <cellStyle name="常规 3 2 6" xfId="85"/>
    <cellStyle name="常规 8 2" xfId="86"/>
    <cellStyle name="常规 7 3 6 2" xfId="87"/>
    <cellStyle name="常规 10 5 8" xfId="88"/>
    <cellStyle name="常规 2 2 2 4" xfId="89"/>
    <cellStyle name="常规 7 4 5" xfId="90"/>
    <cellStyle name="常规 10 2 3 2 2 2" xfId="91"/>
    <cellStyle name="常规 7 4 6" xfId="92"/>
    <cellStyle name="常规 10 5 2 3 2" xfId="93"/>
    <cellStyle name="常规 2 2 2 6" xfId="94"/>
    <cellStyle name="常规 7 3 2 6 2" xfId="95"/>
    <cellStyle name="常规 3 4 3 2" xfId="96"/>
    <cellStyle name="常规 10 3 3 2" xfId="97"/>
    <cellStyle name="常规 2 2 2 7" xfId="98"/>
    <cellStyle name="常规 3 8 2" xfId="99"/>
    <cellStyle name="常规 7 4 4 2" xfId="100"/>
    <cellStyle name="常规 7 4 8" xfId="101"/>
    <cellStyle name="常规 10 3 3 3" xfId="102"/>
    <cellStyle name="常规 2 2 2 8" xfId="103"/>
    <cellStyle name="常规 7 4 9" xfId="104"/>
    <cellStyle name="常规 2 2 8 2" xfId="105"/>
    <cellStyle name="常规 10 3 3 4" xfId="106"/>
    <cellStyle name="常规 2 2 3 6 2" xfId="107"/>
    <cellStyle name="常规 3 2 6 2" xfId="108"/>
    <cellStyle name="常规 7 2 2 2 2" xfId="109"/>
    <cellStyle name="常规 10 11" xfId="110"/>
    <cellStyle name="常规 12" xfId="111"/>
    <cellStyle name="常规 7 2 8 2" xfId="112"/>
    <cellStyle name="差_Sheet1" xfId="113"/>
    <cellStyle name="常规 10" xfId="114"/>
    <cellStyle name="常规 16 2" xfId="115"/>
    <cellStyle name="常规 10 2" xfId="116"/>
    <cellStyle name="常规 5 2 8" xfId="117"/>
    <cellStyle name="常规 11" xfId="118"/>
    <cellStyle name="常规 10 10" xfId="119"/>
    <cellStyle name="常规 5 2 2 3 2" xfId="120"/>
    <cellStyle name="常规 7 7 2" xfId="121"/>
    <cellStyle name="常规 10 2 10" xfId="122"/>
    <cellStyle name="常规 2 6" xfId="123"/>
    <cellStyle name="常规 10 12" xfId="124"/>
    <cellStyle name="常规 13" xfId="125"/>
    <cellStyle name="常规 10 10 2" xfId="126"/>
    <cellStyle name="常规 11 2" xfId="127"/>
    <cellStyle name="常规 5 3 8" xfId="128"/>
    <cellStyle name="常规 10 11 2" xfId="129"/>
    <cellStyle name="常规 12 2" xfId="130"/>
    <cellStyle name="常规 10 2 2" xfId="131"/>
    <cellStyle name="常规 10 2 11" xfId="132"/>
    <cellStyle name="常规 2 7" xfId="133"/>
    <cellStyle name="常规 7 6 2 2" xfId="134"/>
    <cellStyle name="常规 14" xfId="135"/>
    <cellStyle name="常规 10 13" xfId="136"/>
    <cellStyle name="常规 10 2 3 5 2" xfId="137"/>
    <cellStyle name="常规 2 10 2" xfId="138"/>
    <cellStyle name="常规 7 5 2 2 2" xfId="139"/>
    <cellStyle name="常规 10 2 3" xfId="140"/>
    <cellStyle name="常规 10 2 12" xfId="141"/>
    <cellStyle name="常规 2 8" xfId="142"/>
    <cellStyle name="常规 10 14" xfId="143"/>
    <cellStyle name="常规 15" xfId="144"/>
    <cellStyle name="常规 10 2 2 11" xfId="145"/>
    <cellStyle name="常规 2 3 4 2" xfId="146"/>
    <cellStyle name="常规 2 7 2" xfId="147"/>
    <cellStyle name="常规 10 2 2 2" xfId="148"/>
    <cellStyle name="常规 3 3 2 3" xfId="149"/>
    <cellStyle name="常规 7 4 11" xfId="150"/>
    <cellStyle name="常规 10 2 2 2 2" xfId="151"/>
    <cellStyle name="常规 10 2 2 2 2 2" xfId="152"/>
    <cellStyle name="常规 10 4 2 4" xfId="153"/>
    <cellStyle name="常规 10 2 2 2 2 2 2" xfId="154"/>
    <cellStyle name="常规 10 4 2 4 2" xfId="155"/>
    <cellStyle name="常规 10 2 2 2 2 3" xfId="156"/>
    <cellStyle name="常规 10 4 2 3 2" xfId="157"/>
    <cellStyle name="常规 10 4 2 5" xfId="158"/>
    <cellStyle name="常规 10 9 2" xfId="159"/>
    <cellStyle name="常规 10 2 2 2 2 4" xfId="160"/>
    <cellStyle name="常规 10 4 2 6" xfId="161"/>
    <cellStyle name="常规 10 2 2 2 3" xfId="162"/>
    <cellStyle name="常规 3 4 5 2" xfId="163"/>
    <cellStyle name="常规 10 2 2 2 3 2" xfId="164"/>
    <cellStyle name="常规 10 4 3 4"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2 2 3 2 2" xfId="182"/>
    <cellStyle name="常规 10 5 2 4"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10 2 3 2" xfId="201"/>
    <cellStyle name="常规 2 8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10 2 4" xfId="224"/>
    <cellStyle name="常规 7 4 2 2 2 2" xfId="225"/>
    <cellStyle name="常规 2 9" xfId="226"/>
    <cellStyle name="常规 10 2 4 2" xfId="227"/>
    <cellStyle name="常规 2 3" xfId="228"/>
    <cellStyle name="常规 10 2 4 2 2" xfId="229"/>
    <cellStyle name="常规 2 3 2" xfId="230"/>
    <cellStyle name="常规 10 2 4 3" xfId="231"/>
    <cellStyle name="常规 2 4" xfId="232"/>
    <cellStyle name="常规 10 2 4 3 2" xfId="233"/>
    <cellStyle name="常规 7 2 2 5" xfId="234"/>
    <cellStyle name="常规 2 4 2" xfId="235"/>
    <cellStyle name="常规 10 2 4 4" xfId="236"/>
    <cellStyle name="常规 10 3 3 2 2" xfId="237"/>
    <cellStyle name="常规 2 5" xfId="238"/>
    <cellStyle name="常规 10 2 5" xfId="239"/>
    <cellStyle name="常规 10 2 5 2" xfId="240"/>
    <cellStyle name="常规 3 3" xfId="241"/>
    <cellStyle name="常规 10 2 6" xfId="242"/>
    <cellStyle name="常规 10 2 6 2" xfId="243"/>
    <cellStyle name="常规 4 3" xfId="244"/>
    <cellStyle name="常规 10 2 7" xfId="245"/>
    <cellStyle name="常规 10 2 7 2" xfId="246"/>
    <cellStyle name="常规 5 3" xfId="247"/>
    <cellStyle name="常规 7 3 3 2" xfId="248"/>
    <cellStyle name="常规 10 2 8" xfId="249"/>
    <cellStyle name="常规 7 3 3 2 2" xfId="250"/>
    <cellStyle name="常规 10 2 8 2" xfId="251"/>
    <cellStyle name="常规 7 4 2 4" xfId="252"/>
    <cellStyle name="常规 6 3" xfId="253"/>
    <cellStyle name="常规 7 3 3 3" xfId="254"/>
    <cellStyle name="常规 10 2 9" xfId="255"/>
    <cellStyle name="常规 10 3" xfId="256"/>
    <cellStyle name="常规 5 2 9" xfId="257"/>
    <cellStyle name="常规 7 6" xfId="258"/>
    <cellStyle name="常规 10 3 10" xfId="259"/>
    <cellStyle name="常规 9 3 2" xfId="260"/>
    <cellStyle name="常规 7 7" xfId="261"/>
    <cellStyle name="常规 10 3 11" xfId="262"/>
    <cellStyle name="常规 10 7 2" xfId="263"/>
    <cellStyle name="常规 10 3 2" xfId="264"/>
    <cellStyle name="常规 3 7" xfId="265"/>
    <cellStyle name="常规 10 3 2 2" xfId="266"/>
    <cellStyle name="常规 3 4 2 3" xfId="267"/>
    <cellStyle name="常规 3 7 2" xfId="268"/>
    <cellStyle name="常规 10 3 2 2 2" xfId="269"/>
    <cellStyle name="常规 10 3 2 2 3" xfId="270"/>
    <cellStyle name="常规 10 6 2 2"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7 5 2 3 2" xfId="295"/>
    <cellStyle name="常规 10 3 3" xfId="296"/>
    <cellStyle name="常规 3 8" xfId="297"/>
    <cellStyle name="常规 10 3 3 3 2" xfId="298"/>
    <cellStyle name="常规 3 5" xfId="299"/>
    <cellStyle name="常规 10 3 4" xfId="300"/>
    <cellStyle name="常规 7 4 2 2 3 2" xfId="301"/>
    <cellStyle name="常规 3 9" xfId="302"/>
    <cellStyle name="常规 10 3 4 2" xfId="303"/>
    <cellStyle name="常规 2 2 3 7" xfId="304"/>
    <cellStyle name="常规 3 9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7 4 2 2 4" xfId="315"/>
    <cellStyle name="常规 10 4 11" xfId="316"/>
    <cellStyle name="常规 10 4 2 6 2" xfId="317"/>
    <cellStyle name="常规 10 4 2" xfId="318"/>
    <cellStyle name="常规 4 2 5" xfId="319"/>
    <cellStyle name="常规 4 7" xfId="320"/>
    <cellStyle name="常规 10 4 2 2" xfId="321"/>
    <cellStyle name="常规 10 8" xfId="322"/>
    <cellStyle name="常规 9 4" xfId="323"/>
    <cellStyle name="常规 4 2 5 2" xfId="324"/>
    <cellStyle name="常规 4 7 2"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10 4 3" xfId="338"/>
    <cellStyle name="常规 4 2 6" xfId="339"/>
    <cellStyle name="常规 4 8" xfId="340"/>
    <cellStyle name="常规 10 4 3 2" xfId="341"/>
    <cellStyle name="常规 4 2 6 2" xfId="342"/>
    <cellStyle name="常规 10 4 3 2 2" xfId="343"/>
    <cellStyle name="常规 10 4 3 3" xfId="344"/>
    <cellStyle name="常规 10 4 3 3 2" xfId="345"/>
    <cellStyle name="常规 10 4 4" xfId="346"/>
    <cellStyle name="常规 4 2 7" xfId="347"/>
    <cellStyle name="常规 4 9" xfId="348"/>
    <cellStyle name="常规 10 4 4 2" xfId="349"/>
    <cellStyle name="常规 10 4 5" xfId="350"/>
    <cellStyle name="常规 4 2 8" xfId="351"/>
    <cellStyle name="常规 10 4 6" xfId="352"/>
    <cellStyle name="常规 10 4 6 2" xfId="353"/>
    <cellStyle name="常规 10 4 7" xfId="354"/>
    <cellStyle name="常规 7 3 5 2" xfId="355"/>
    <cellStyle name="常规 10 4 8" xfId="356"/>
    <cellStyle name="常规 10 4 8 2" xfId="357"/>
    <cellStyle name="常规 16" xfId="358"/>
    <cellStyle name="常规 10 4 9" xfId="359"/>
    <cellStyle name="常规 10 4 9 2" xfId="360"/>
    <cellStyle name="常规 10 5" xfId="361"/>
    <cellStyle name="常规 10 5 2" xfId="362"/>
    <cellStyle name="常规 5 7" xfId="363"/>
    <cellStyle name="常规 10 5 2 2" xfId="364"/>
    <cellStyle name="常规 5 7 2" xfId="365"/>
    <cellStyle name="常规 7 3 6" xfId="366"/>
    <cellStyle name="常规 10 5 2 2 2" xfId="367"/>
    <cellStyle name="常规 10 5 2 3" xfId="368"/>
    <cellStyle name="常规 10 5 3" xfId="369"/>
    <cellStyle name="常规 4 3 2 2 2" xfId="370"/>
    <cellStyle name="常规 5 8" xfId="371"/>
    <cellStyle name="常规 10 5 3 2" xfId="372"/>
    <cellStyle name="常规 5 8 2" xfId="373"/>
    <cellStyle name="常规 10 5 4" xfId="374"/>
    <cellStyle name="常规 4 3 2 2 3" xfId="375"/>
    <cellStyle name="常规 5 9" xfId="376"/>
    <cellStyle name="常规 10 5 5" xfId="377"/>
    <cellStyle name="常规 10 5 5 2" xfId="378"/>
    <cellStyle name="常规 2 3 4"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10 6 2" xfId="389"/>
    <cellStyle name="常规 3 11" xfId="390"/>
    <cellStyle name="常规 9 2 2" xfId="391"/>
    <cellStyle name="常规 7 4 2 8" xfId="392"/>
    <cellStyle name="常规 6 7" xfId="393"/>
    <cellStyle name="常规 10 6 3" xfId="394"/>
    <cellStyle name="常规 4 3 2 3 2" xfId="395"/>
    <cellStyle name="常规 7 4 2 9" xfId="396"/>
    <cellStyle name="常规 6 8" xfId="397"/>
    <cellStyle name="常规 10 6 3 2" xfId="398"/>
    <cellStyle name="常规 10 6 4" xfId="399"/>
    <cellStyle name="常规 10 7" xfId="400"/>
    <cellStyle name="常规 11 2 2" xfId="401"/>
    <cellStyle name="常规 11 3" xfId="402"/>
    <cellStyle name="常规 2 3 2 2"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2" xfId="412"/>
    <cellStyle name="常规 3 3 4" xfId="413"/>
    <cellStyle name="常规 2 2" xfId="414"/>
    <cellStyle name="常规 3 3 4 2" xfId="415"/>
    <cellStyle name="常规 2 2 10" xfId="416"/>
    <cellStyle name="常规 2 2 2" xfId="417"/>
    <cellStyle name="常规 2 2 2 4 2" xfId="418"/>
    <cellStyle name="常规 2 2 3" xfId="419"/>
    <cellStyle name="常规 2 2 3 2" xfId="420"/>
    <cellStyle name="常规 2 2 3 2 2" xfId="421"/>
    <cellStyle name="常规 7 3 2 7" xfId="422"/>
    <cellStyle name="常规 3 4 4" xfId="423"/>
    <cellStyle name="常规 2 2 3 3" xfId="424"/>
    <cellStyle name="常规 2 2 3 3 2" xfId="425"/>
    <cellStyle name="常规 7 3 7 2" xfId="426"/>
    <cellStyle name="常规 2 2 3 4" xfId="427"/>
    <cellStyle name="常规 2 2 3 4 2" xfId="428"/>
    <cellStyle name="常规 2 2 3 5" xfId="429"/>
    <cellStyle name="常规 3 3 2 2 2" xfId="430"/>
    <cellStyle name="常规 2 2 3 6" xfId="431"/>
    <cellStyle name="常规 7 3 2 7 2" xfId="432"/>
    <cellStyle name="常规 3 4 4 2"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2 3 6" xfId="448"/>
    <cellStyle name="常规 5 2 2 2" xfId="449"/>
    <cellStyle name="常规 2 3 6 2" xfId="450"/>
    <cellStyle name="常规 5 2 2 2 2" xfId="451"/>
    <cellStyle name="常规 5 2 2 3" xfId="452"/>
    <cellStyle name="常规 2 3 7" xfId="453"/>
    <cellStyle name="常规 7 2 2 10" xfId="454"/>
    <cellStyle name="常规 5 2 2 4" xfId="455"/>
    <cellStyle name="常规 2 3 8" xfId="456"/>
    <cellStyle name="常规 7 2 2 11" xfId="457"/>
    <cellStyle name="常规 7 2 3 5" xfId="458"/>
    <cellStyle name="常规 2 5 2" xfId="459"/>
    <cellStyle name="常规 3" xfId="460"/>
    <cellStyle name="常规 3 3 5" xfId="461"/>
    <cellStyle name="常规 3 10" xfId="462"/>
    <cellStyle name="常规 7 4 2 7" xfId="463"/>
    <cellStyle name="常规 6 6" xfId="464"/>
    <cellStyle name="常规 3 2" xfId="465"/>
    <cellStyle name="常规 3 3 5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3 3 6" xfId="480"/>
    <cellStyle name="常规 4" xfId="481"/>
    <cellStyle name="常规 5 3 2 2" xfId="482"/>
    <cellStyle name="常规 3 3 6 2" xfId="483"/>
    <cellStyle name="常规 4 2" xfId="484"/>
    <cellStyle name="常规 3 3 7" xfId="485"/>
    <cellStyle name="常规 5"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7 3 2 9" xfId="496"/>
    <cellStyle name="常规 3 4 6" xfId="497"/>
    <cellStyle name="常规 5 3 3 2"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5" xfId="511"/>
    <cellStyle name="常规 4 2 3" xfId="512"/>
    <cellStyle name="常规 4 5 2" xfId="513"/>
    <cellStyle name="常规 4 2 3 2" xfId="514"/>
    <cellStyle name="常规 7 4" xfId="515"/>
    <cellStyle name="常规 4 6" xfId="516"/>
    <cellStyle name="常规 4 2 4" xfId="517"/>
    <cellStyle name="常规 7 9 2" xfId="518"/>
    <cellStyle name="常规 4 6 2" xfId="519"/>
    <cellStyle name="常规 4 2 4 2" xfId="520"/>
    <cellStyle name="常规 8 4" xfId="521"/>
    <cellStyle name="常规 5 4" xfId="522"/>
    <cellStyle name="常规 4 3 2" xfId="523"/>
    <cellStyle name="常规 5 4 2" xfId="524"/>
    <cellStyle name="常规 4 3 2 2" xfId="525"/>
    <cellStyle name="常规 4 3 2 3" xfId="526"/>
    <cellStyle name="常规 4 3 2 4" xfId="527"/>
    <cellStyle name="常规 4 3 2 5" xfId="528"/>
    <cellStyle name="常规 7 10 2" xfId="529"/>
    <cellStyle name="常规 5 5" xfId="530"/>
    <cellStyle name="常规 4 3 3" xfId="531"/>
    <cellStyle name="常规 5 10" xfId="532"/>
    <cellStyle name="常规 5 2 2 4 2" xfId="533"/>
    <cellStyle name="常规 5 2 2 5" xfId="534"/>
    <cellStyle name="常规 5 2 2 7" xfId="535"/>
    <cellStyle name="常规 5 2 2 5 2" xfId="536"/>
    <cellStyle name="常规 5 2 2 6" xfId="537"/>
    <cellStyle name="常规 5 2 2 6 2" xfId="538"/>
    <cellStyle name="常规 7 2 8" xfId="539"/>
    <cellStyle name="常规 5 2 2 8" xfId="540"/>
    <cellStyle name="常规 7 2 3 3 2"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5 5 2" xfId="556"/>
    <cellStyle name="常规 7 2 2 2 7" xfId="557"/>
    <cellStyle name="常规 5 6" xfId="558"/>
    <cellStyle name="常规 5 6 2" xfId="559"/>
    <cellStyle name="常规 6 2" xfId="560"/>
    <cellStyle name="常规 7 4 2 3" xfId="561"/>
    <cellStyle name="常规 6 2 2" xfId="562"/>
    <cellStyle name="常规 7 4 2 3 2" xfId="563"/>
    <cellStyle name="常规 6 3 2" xfId="564"/>
    <cellStyle name="常规 7 4 2 4 2" xfId="565"/>
    <cellStyle name="常规 6 5 2" xfId="566"/>
    <cellStyle name="常规 7 4 2 6 2" xfId="567"/>
    <cellStyle name="常规 6 6 2" xfId="568"/>
    <cellStyle name="常规 7 4 2 7 2" xfId="569"/>
    <cellStyle name="常规 6 6 3" xfId="570"/>
    <cellStyle name="常规 7" xfId="571"/>
    <cellStyle name="常规 7 10" xfId="572"/>
    <cellStyle name="常规 7 11" xfId="573"/>
    <cellStyle name="常规 7 12" xfId="574"/>
    <cellStyle name="常规 7 2 2 2 3 2" xfId="575"/>
    <cellStyle name="常规 7 12 2" xfId="576"/>
    <cellStyle name="常规 7 5" xfId="577"/>
    <cellStyle name="常规 7 13" xfId="578"/>
    <cellStyle name="常规 7 14" xfId="579"/>
    <cellStyle name="常规 7 2" xfId="580"/>
    <cellStyle name="常规 7 4 3 3" xfId="581"/>
    <cellStyle name="常规 7 2 10" xfId="582"/>
    <cellStyle name="常规 7 2 9" xfId="583"/>
    <cellStyle name="常规 7 2 10 2" xfId="584"/>
    <cellStyle name="常规 7 2 9 2" xfId="585"/>
    <cellStyle name="常规 7 2 12" xfId="586"/>
    <cellStyle name="常规 7 2 2" xfId="587"/>
    <cellStyle name="常规 7 2 2 8" xfId="588"/>
    <cellStyle name="常规 7 4 3 3 2" xfId="589"/>
    <cellStyle name="常规 7 2 2 2" xfId="590"/>
    <cellStyle name="常规 7 2 2 8 2" xfId="591"/>
    <cellStyle name="常规 7 2 2 2 2 3 2" xfId="592"/>
    <cellStyle name="常规 7 2 2 2 3" xfId="593"/>
    <cellStyle name="常规 7 2 2 2 4" xfId="594"/>
    <cellStyle name="常规 7 5 3 2"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2 2 3 4" xfId="607"/>
    <cellStyle name="常规 7 5 4 2"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2 9" xfId="616"/>
    <cellStyle name="常规 7 2 3" xfId="617"/>
    <cellStyle name="常规 7 2 2 9 2" xfId="618"/>
    <cellStyle name="常规 7 2 3 2" xfId="619"/>
    <cellStyle name="常规 7 2 3 2 2" xfId="620"/>
    <cellStyle name="常规 7 2 3 2 2 2" xfId="621"/>
    <cellStyle name="常规 7 2 3 2 3" xfId="622"/>
    <cellStyle name="常规 7 2 3 2 3 2" xfId="623"/>
    <cellStyle name="常规 7 2 3 2 4" xfId="624"/>
    <cellStyle name="常规 7 6 3 2"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2 3 8" xfId="634"/>
    <cellStyle name="常规 7 3 2" xfId="635"/>
    <cellStyle name="常规 7 2 3 9" xfId="636"/>
    <cellStyle name="常规 7 3 3"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7 2 6 2" xfId="647"/>
    <cellStyle name="常规 9"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7 8" xfId="700"/>
    <cellStyle name="常规 9 3 3"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abSelected="1" view="pageBreakPreview" zoomScale="75" zoomScaleNormal="100" workbookViewId="0">
      <pane xSplit="7" ySplit="3" topLeftCell="H4" activePane="bottomRight" state="frozen"/>
      <selection/>
      <selection pane="topRight"/>
      <selection pane="bottomLeft"/>
      <selection pane="bottomRight" activeCell="K17" sqref="K17"/>
    </sheetView>
  </sheetViews>
  <sheetFormatPr defaultColWidth="9" defaultRowHeight="13.5"/>
  <cols>
    <col min="1" max="1" width="7.125" style="1" customWidth="1"/>
    <col min="2" max="2" width="10.375" style="2" customWidth="1"/>
    <col min="3" max="3" width="25.625" style="3" customWidth="1"/>
    <col min="4" max="4" width="8.625" style="1" customWidth="1"/>
    <col min="5" max="5" width="7.75" style="1" customWidth="1"/>
    <col min="6" max="6" width="15.75" style="3" customWidth="1"/>
    <col min="7" max="7" width="18.1083333333333" style="1" customWidth="1"/>
    <col min="8" max="8" width="16.75" style="4" customWidth="1"/>
    <col min="9" max="9" width="13.375" style="1" customWidth="1"/>
    <col min="10" max="10" width="15.375" style="3" customWidth="1"/>
    <col min="11" max="11" width="64.2583333333333" style="3" customWidth="1"/>
    <col min="12" max="15" width="9" style="5"/>
    <col min="16" max="16384" width="9" style="1"/>
  </cols>
  <sheetData>
    <row r="1" ht="65" customHeight="1" spans="1:11">
      <c r="A1" s="6" t="s">
        <v>0</v>
      </c>
      <c r="B1" s="7"/>
      <c r="C1" s="6"/>
      <c r="D1" s="6"/>
      <c r="E1" s="6"/>
      <c r="F1" s="6"/>
      <c r="G1" s="6"/>
      <c r="H1" s="6"/>
      <c r="I1" s="6"/>
      <c r="J1" s="6"/>
      <c r="K1" s="6"/>
    </row>
    <row r="2" ht="34" customHeight="1" spans="1:11">
      <c r="A2" s="8" t="s">
        <v>1</v>
      </c>
      <c r="B2" s="9"/>
      <c r="C2" s="8"/>
      <c r="D2" s="10"/>
      <c r="E2" s="10"/>
      <c r="F2" s="10"/>
      <c r="G2" s="10"/>
      <c r="H2" s="10"/>
      <c r="I2" s="10"/>
      <c r="J2" s="10"/>
      <c r="K2" s="28">
        <v>45778</v>
      </c>
    </row>
    <row r="3" ht="48" customHeight="1" spans="1:11">
      <c r="A3" s="11" t="s">
        <v>2</v>
      </c>
      <c r="B3" s="12" t="s">
        <v>3</v>
      </c>
      <c r="C3" s="11" t="s">
        <v>4</v>
      </c>
      <c r="D3" s="11" t="s">
        <v>5</v>
      </c>
      <c r="E3" s="11" t="s">
        <v>6</v>
      </c>
      <c r="F3" s="11" t="s">
        <v>7</v>
      </c>
      <c r="G3" s="11" t="s">
        <v>8</v>
      </c>
      <c r="H3" s="13" t="s">
        <v>9</v>
      </c>
      <c r="I3" s="11" t="s">
        <v>10</v>
      </c>
      <c r="J3" s="11" t="s">
        <v>11</v>
      </c>
      <c r="K3" s="11" t="s">
        <v>12</v>
      </c>
    </row>
    <row r="4" ht="33" customHeight="1" spans="1:11">
      <c r="A4" s="11">
        <v>1</v>
      </c>
      <c r="B4" s="14" t="s">
        <v>13</v>
      </c>
      <c r="C4" s="15" t="s">
        <v>14</v>
      </c>
      <c r="D4" s="16">
        <v>19</v>
      </c>
      <c r="E4" s="16">
        <v>0</v>
      </c>
      <c r="F4" s="16">
        <v>2900</v>
      </c>
      <c r="G4" s="16"/>
      <c r="H4" s="17">
        <v>1644.15</v>
      </c>
      <c r="I4" s="29">
        <f>F4+H4-G4</f>
        <v>4544.15</v>
      </c>
      <c r="J4" s="17">
        <f>I4/2</f>
        <v>2272.075</v>
      </c>
      <c r="K4" s="16"/>
    </row>
    <row r="5" ht="33" customHeight="1" spans="1:11">
      <c r="A5" s="11">
        <v>2</v>
      </c>
      <c r="B5" s="14" t="s">
        <v>15</v>
      </c>
      <c r="C5" s="15" t="s">
        <v>16</v>
      </c>
      <c r="D5" s="16">
        <v>19</v>
      </c>
      <c r="E5" s="16">
        <v>0</v>
      </c>
      <c r="F5" s="16">
        <v>2800</v>
      </c>
      <c r="G5" s="16"/>
      <c r="H5" s="17">
        <v>1636.15</v>
      </c>
      <c r="I5" s="17">
        <f>F5+H5-G5</f>
        <v>4436.15</v>
      </c>
      <c r="J5" s="17">
        <f>I5/2</f>
        <v>2218.075</v>
      </c>
      <c r="K5" s="16"/>
    </row>
    <row r="6" ht="33" customHeight="1" spans="1:11">
      <c r="A6" s="11">
        <v>3</v>
      </c>
      <c r="B6" s="14" t="s">
        <v>17</v>
      </c>
      <c r="C6" s="15" t="s">
        <v>18</v>
      </c>
      <c r="D6" s="16">
        <v>19</v>
      </c>
      <c r="E6" s="16">
        <v>0</v>
      </c>
      <c r="F6" s="16">
        <v>2800</v>
      </c>
      <c r="G6" s="16"/>
      <c r="H6" s="17">
        <v>1636.15</v>
      </c>
      <c r="I6" s="17">
        <f>F6+H6-G6</f>
        <v>4436.15</v>
      </c>
      <c r="J6" s="17">
        <f>I6/2</f>
        <v>2218.075</v>
      </c>
      <c r="K6" s="16"/>
    </row>
    <row r="7" ht="33" customHeight="1" spans="1:11">
      <c r="A7" s="11">
        <v>4</v>
      </c>
      <c r="B7" s="14" t="s">
        <v>19</v>
      </c>
      <c r="C7" s="18" t="s">
        <v>20</v>
      </c>
      <c r="D7" s="16">
        <v>19</v>
      </c>
      <c r="E7" s="16">
        <v>0</v>
      </c>
      <c r="F7" s="19">
        <v>2900</v>
      </c>
      <c r="G7" s="19">
        <v>0.36</v>
      </c>
      <c r="H7" s="17">
        <v>1644.15</v>
      </c>
      <c r="I7" s="29">
        <f>F7+H7-G7</f>
        <v>4543.79</v>
      </c>
      <c r="J7" s="29">
        <f>I7/2</f>
        <v>2271.895</v>
      </c>
      <c r="K7" s="16"/>
    </row>
    <row r="8" ht="33" customHeight="1" spans="1:11">
      <c r="A8" s="11">
        <v>5</v>
      </c>
      <c r="B8" s="14" t="s">
        <v>21</v>
      </c>
      <c r="C8" s="15" t="s">
        <v>22</v>
      </c>
      <c r="D8" s="16">
        <v>19</v>
      </c>
      <c r="E8" s="16">
        <v>0</v>
      </c>
      <c r="F8" s="16">
        <v>2800</v>
      </c>
      <c r="G8" s="16"/>
      <c r="H8" s="17">
        <v>1636.15</v>
      </c>
      <c r="I8" s="17">
        <f>F8+H8-G8</f>
        <v>4436.15</v>
      </c>
      <c r="J8" s="17">
        <f>I8/2</f>
        <v>2218.075</v>
      </c>
      <c r="K8" s="16"/>
    </row>
    <row r="9" ht="33" customHeight="1" spans="1:11">
      <c r="A9" s="11">
        <v>6</v>
      </c>
      <c r="B9" s="14" t="s">
        <v>23</v>
      </c>
      <c r="C9" s="15" t="s">
        <v>24</v>
      </c>
      <c r="D9" s="16">
        <v>19</v>
      </c>
      <c r="E9" s="16">
        <v>0</v>
      </c>
      <c r="F9" s="16">
        <v>2900</v>
      </c>
      <c r="G9" s="16"/>
      <c r="H9" s="17">
        <v>1644.15</v>
      </c>
      <c r="I9" s="17">
        <f t="shared" ref="I9:I15" si="0">F9+H9-G9</f>
        <v>4544.15</v>
      </c>
      <c r="J9" s="17">
        <f t="shared" ref="J9:J15" si="1">I9/2</f>
        <v>2272.075</v>
      </c>
      <c r="K9" s="16"/>
    </row>
    <row r="10" ht="33" customHeight="1" spans="1:11">
      <c r="A10" s="11">
        <v>7</v>
      </c>
      <c r="B10" s="14" t="s">
        <v>25</v>
      </c>
      <c r="C10" s="15" t="s">
        <v>26</v>
      </c>
      <c r="D10" s="16">
        <v>19</v>
      </c>
      <c r="E10" s="16">
        <v>0</v>
      </c>
      <c r="F10" s="16">
        <v>2800</v>
      </c>
      <c r="G10" s="16"/>
      <c r="H10" s="17">
        <v>1636.15</v>
      </c>
      <c r="I10" s="17">
        <f t="shared" si="0"/>
        <v>4436.15</v>
      </c>
      <c r="J10" s="17">
        <f t="shared" si="1"/>
        <v>2218.075</v>
      </c>
      <c r="K10" s="16"/>
    </row>
    <row r="11" ht="33" customHeight="1" spans="1:11">
      <c r="A11" s="11">
        <v>8</v>
      </c>
      <c r="B11" s="14" t="s">
        <v>27</v>
      </c>
      <c r="C11" s="15" t="s">
        <v>28</v>
      </c>
      <c r="D11" s="16">
        <v>19</v>
      </c>
      <c r="E11" s="16">
        <v>0</v>
      </c>
      <c r="F11" s="16">
        <v>2800</v>
      </c>
      <c r="G11" s="16"/>
      <c r="H11" s="17">
        <v>1636.15</v>
      </c>
      <c r="I11" s="17">
        <f t="shared" si="0"/>
        <v>4436.15</v>
      </c>
      <c r="J11" s="17">
        <f t="shared" si="1"/>
        <v>2218.075</v>
      </c>
      <c r="K11" s="16"/>
    </row>
    <row r="12" ht="33" customHeight="1" spans="1:11">
      <c r="A12" s="11">
        <v>9</v>
      </c>
      <c r="B12" s="14" t="s">
        <v>29</v>
      </c>
      <c r="C12" s="15" t="s">
        <v>30</v>
      </c>
      <c r="D12" s="16">
        <v>19</v>
      </c>
      <c r="E12" s="16">
        <v>0</v>
      </c>
      <c r="F12" s="16">
        <v>2800</v>
      </c>
      <c r="G12" s="16"/>
      <c r="H12" s="17">
        <v>1636.15</v>
      </c>
      <c r="I12" s="17">
        <f t="shared" si="0"/>
        <v>4436.15</v>
      </c>
      <c r="J12" s="17">
        <f t="shared" si="1"/>
        <v>2218.075</v>
      </c>
      <c r="K12" s="16"/>
    </row>
    <row r="13" ht="33" customHeight="1" spans="1:11">
      <c r="A13" s="11">
        <v>10</v>
      </c>
      <c r="B13" s="14" t="s">
        <v>31</v>
      </c>
      <c r="C13" s="15" t="s">
        <v>32</v>
      </c>
      <c r="D13" s="16">
        <v>19</v>
      </c>
      <c r="E13" s="16">
        <v>0</v>
      </c>
      <c r="F13" s="16">
        <v>2800</v>
      </c>
      <c r="G13" s="16"/>
      <c r="H13" s="17">
        <v>1636.15</v>
      </c>
      <c r="I13" s="17">
        <f t="shared" si="0"/>
        <v>4436.15</v>
      </c>
      <c r="J13" s="17">
        <f t="shared" si="1"/>
        <v>2218.075</v>
      </c>
      <c r="K13" s="16"/>
    </row>
    <row r="14" ht="53" customHeight="1" spans="1:11">
      <c r="A14" s="11">
        <v>11</v>
      </c>
      <c r="B14" s="14" t="s">
        <v>33</v>
      </c>
      <c r="C14" s="15" t="s">
        <v>34</v>
      </c>
      <c r="D14" s="16">
        <v>4</v>
      </c>
      <c r="E14" s="16">
        <v>15</v>
      </c>
      <c r="F14" s="16">
        <v>2800</v>
      </c>
      <c r="G14" s="16">
        <v>1674.07</v>
      </c>
      <c r="H14" s="17">
        <v>1636.15</v>
      </c>
      <c r="I14" s="17">
        <f t="shared" si="0"/>
        <v>2762.08</v>
      </c>
      <c r="J14" s="17">
        <f t="shared" si="1"/>
        <v>1381.04</v>
      </c>
      <c r="K14" s="30" t="s">
        <v>35</v>
      </c>
    </row>
    <row r="15" ht="33" customHeight="1" spans="1:11">
      <c r="A15" s="11">
        <v>12</v>
      </c>
      <c r="B15" s="14" t="s">
        <v>36</v>
      </c>
      <c r="C15" s="15" t="s">
        <v>37</v>
      </c>
      <c r="D15" s="16">
        <v>19</v>
      </c>
      <c r="E15" s="16">
        <v>0</v>
      </c>
      <c r="F15" s="16">
        <v>2800</v>
      </c>
      <c r="G15" s="16"/>
      <c r="H15" s="17">
        <v>1636.15</v>
      </c>
      <c r="I15" s="17">
        <f t="shared" si="0"/>
        <v>4436.15</v>
      </c>
      <c r="J15" s="17">
        <f t="shared" si="1"/>
        <v>2218.075</v>
      </c>
      <c r="K15" s="16"/>
    </row>
    <row r="16" ht="33" customHeight="1" spans="1:11">
      <c r="A16" s="11">
        <v>13</v>
      </c>
      <c r="B16" s="14" t="s">
        <v>38</v>
      </c>
      <c r="C16" s="15" t="s">
        <v>39</v>
      </c>
      <c r="D16" s="16">
        <v>19</v>
      </c>
      <c r="E16" s="16">
        <v>0</v>
      </c>
      <c r="F16" s="16">
        <v>2800</v>
      </c>
      <c r="G16" s="16"/>
      <c r="H16" s="17">
        <v>1636.15</v>
      </c>
      <c r="I16" s="17">
        <f t="shared" ref="I16:I31" si="2">F16+H16-G16</f>
        <v>4436.15</v>
      </c>
      <c r="J16" s="17">
        <f t="shared" ref="J16:J31" si="3">I16/2</f>
        <v>2218.075</v>
      </c>
      <c r="K16" s="16"/>
    </row>
    <row r="17" ht="33" customHeight="1" spans="1:11">
      <c r="A17" s="11">
        <v>14</v>
      </c>
      <c r="B17" s="14" t="s">
        <v>40</v>
      </c>
      <c r="C17" s="15" t="s">
        <v>41</v>
      </c>
      <c r="D17" s="16">
        <v>19</v>
      </c>
      <c r="E17" s="16">
        <v>0</v>
      </c>
      <c r="F17" s="16">
        <v>2800</v>
      </c>
      <c r="G17" s="16"/>
      <c r="H17" s="17">
        <v>1636.15</v>
      </c>
      <c r="I17" s="17">
        <f t="shared" si="2"/>
        <v>4436.15</v>
      </c>
      <c r="J17" s="17">
        <f t="shared" si="3"/>
        <v>2218.075</v>
      </c>
      <c r="K17" s="16"/>
    </row>
    <row r="18" ht="33" customHeight="1" spans="1:11">
      <c r="A18" s="11">
        <v>15</v>
      </c>
      <c r="B18" s="14" t="s">
        <v>42</v>
      </c>
      <c r="C18" s="15" t="s">
        <v>43</v>
      </c>
      <c r="D18" s="16">
        <v>19</v>
      </c>
      <c r="E18" s="16">
        <v>0</v>
      </c>
      <c r="F18" s="16">
        <v>2900</v>
      </c>
      <c r="G18" s="16"/>
      <c r="H18" s="17">
        <v>1644.15</v>
      </c>
      <c r="I18" s="17">
        <f t="shared" si="2"/>
        <v>4544.15</v>
      </c>
      <c r="J18" s="17">
        <f t="shared" si="3"/>
        <v>2272.075</v>
      </c>
      <c r="K18" s="16"/>
    </row>
    <row r="19" ht="33" customHeight="1" spans="1:11">
      <c r="A19" s="11">
        <v>16</v>
      </c>
      <c r="B19" s="14" t="s">
        <v>44</v>
      </c>
      <c r="C19" s="15" t="s">
        <v>45</v>
      </c>
      <c r="D19" s="16">
        <v>19</v>
      </c>
      <c r="E19" s="16">
        <v>0</v>
      </c>
      <c r="F19" s="16">
        <v>2800</v>
      </c>
      <c r="G19" s="16"/>
      <c r="H19" s="17">
        <v>1636.15</v>
      </c>
      <c r="I19" s="17">
        <f t="shared" si="2"/>
        <v>4436.15</v>
      </c>
      <c r="J19" s="17">
        <f t="shared" si="3"/>
        <v>2218.075</v>
      </c>
      <c r="K19" s="16"/>
    </row>
    <row r="20" ht="33" customHeight="1" spans="1:11">
      <c r="A20" s="11">
        <v>17</v>
      </c>
      <c r="B20" s="14" t="s">
        <v>46</v>
      </c>
      <c r="C20" s="15" t="s">
        <v>47</v>
      </c>
      <c r="D20" s="16">
        <v>19</v>
      </c>
      <c r="E20" s="16">
        <v>0</v>
      </c>
      <c r="F20" s="16">
        <v>2800</v>
      </c>
      <c r="G20" s="16"/>
      <c r="H20" s="17">
        <v>1636.15</v>
      </c>
      <c r="I20" s="17">
        <f t="shared" si="2"/>
        <v>4436.15</v>
      </c>
      <c r="J20" s="17">
        <f t="shared" si="3"/>
        <v>2218.075</v>
      </c>
      <c r="K20" s="16"/>
    </row>
    <row r="21" ht="33" customHeight="1" spans="1:11">
      <c r="A21" s="11">
        <v>18</v>
      </c>
      <c r="B21" s="20" t="s">
        <v>48</v>
      </c>
      <c r="C21" s="21" t="s">
        <v>49</v>
      </c>
      <c r="D21" s="16">
        <v>19</v>
      </c>
      <c r="E21" s="16">
        <v>0</v>
      </c>
      <c r="F21" s="16">
        <v>2800</v>
      </c>
      <c r="G21" s="16"/>
      <c r="H21" s="17">
        <v>1636.15</v>
      </c>
      <c r="I21" s="17">
        <f t="shared" si="2"/>
        <v>4436.15</v>
      </c>
      <c r="J21" s="17">
        <f t="shared" si="3"/>
        <v>2218.075</v>
      </c>
      <c r="K21" s="16"/>
    </row>
    <row r="22" ht="33" customHeight="1" spans="1:11">
      <c r="A22" s="11">
        <v>19</v>
      </c>
      <c r="B22" s="20" t="s">
        <v>50</v>
      </c>
      <c r="C22" s="21" t="s">
        <v>51</v>
      </c>
      <c r="D22" s="16">
        <v>19</v>
      </c>
      <c r="E22" s="16">
        <v>0</v>
      </c>
      <c r="F22" s="16">
        <v>2900</v>
      </c>
      <c r="G22" s="16"/>
      <c r="H22" s="17">
        <v>1644.15</v>
      </c>
      <c r="I22" s="17">
        <f t="shared" si="2"/>
        <v>4544.15</v>
      </c>
      <c r="J22" s="17">
        <f t="shared" si="3"/>
        <v>2272.075</v>
      </c>
      <c r="K22" s="16"/>
    </row>
    <row r="23" ht="33" customHeight="1" spans="1:11">
      <c r="A23" s="11">
        <v>20</v>
      </c>
      <c r="B23" s="20" t="s">
        <v>52</v>
      </c>
      <c r="C23" s="21" t="s">
        <v>53</v>
      </c>
      <c r="D23" s="16">
        <v>19</v>
      </c>
      <c r="E23" s="16">
        <v>0</v>
      </c>
      <c r="F23" s="16">
        <v>2800</v>
      </c>
      <c r="G23" s="16"/>
      <c r="H23" s="17">
        <v>1636.15</v>
      </c>
      <c r="I23" s="17">
        <f t="shared" si="2"/>
        <v>4436.15</v>
      </c>
      <c r="J23" s="17">
        <f t="shared" si="3"/>
        <v>2218.075</v>
      </c>
      <c r="K23" s="16"/>
    </row>
    <row r="24" ht="33" customHeight="1" spans="1:11">
      <c r="A24" s="11">
        <v>21</v>
      </c>
      <c r="B24" s="20" t="s">
        <v>54</v>
      </c>
      <c r="C24" s="21" t="s">
        <v>55</v>
      </c>
      <c r="D24" s="16">
        <v>19</v>
      </c>
      <c r="E24" s="16">
        <v>0</v>
      </c>
      <c r="F24" s="16">
        <v>2800</v>
      </c>
      <c r="G24" s="16"/>
      <c r="H24" s="17">
        <v>1636.15</v>
      </c>
      <c r="I24" s="17">
        <f t="shared" si="2"/>
        <v>4436.15</v>
      </c>
      <c r="J24" s="17">
        <f t="shared" si="3"/>
        <v>2218.075</v>
      </c>
      <c r="K24" s="16"/>
    </row>
    <row r="25" ht="33" customHeight="1" spans="1:11">
      <c r="A25" s="11">
        <v>22</v>
      </c>
      <c r="B25" s="20" t="s">
        <v>56</v>
      </c>
      <c r="C25" s="21" t="s">
        <v>57</v>
      </c>
      <c r="D25" s="16">
        <v>19</v>
      </c>
      <c r="E25" s="16">
        <v>0</v>
      </c>
      <c r="F25" s="16">
        <v>2900</v>
      </c>
      <c r="G25" s="16"/>
      <c r="H25" s="17">
        <v>1644.15</v>
      </c>
      <c r="I25" s="17">
        <f t="shared" si="2"/>
        <v>4544.15</v>
      </c>
      <c r="J25" s="17">
        <f t="shared" si="3"/>
        <v>2272.075</v>
      </c>
      <c r="K25" s="16"/>
    </row>
    <row r="26" ht="33" customHeight="1" spans="1:11">
      <c r="A26" s="11">
        <v>23</v>
      </c>
      <c r="B26" s="20" t="s">
        <v>58</v>
      </c>
      <c r="C26" s="21" t="s">
        <v>59</v>
      </c>
      <c r="D26" s="16">
        <v>19</v>
      </c>
      <c r="E26" s="16">
        <v>0</v>
      </c>
      <c r="F26" s="16">
        <v>2900</v>
      </c>
      <c r="G26" s="16"/>
      <c r="H26" s="17">
        <v>1644.15</v>
      </c>
      <c r="I26" s="17">
        <f t="shared" si="2"/>
        <v>4544.15</v>
      </c>
      <c r="J26" s="17">
        <f t="shared" si="3"/>
        <v>2272.075</v>
      </c>
      <c r="K26" s="16"/>
    </row>
    <row r="27" ht="33" customHeight="1" spans="1:11">
      <c r="A27" s="11">
        <v>24</v>
      </c>
      <c r="B27" s="20" t="s">
        <v>60</v>
      </c>
      <c r="C27" s="22" t="s">
        <v>61</v>
      </c>
      <c r="D27" s="16">
        <v>19</v>
      </c>
      <c r="E27" s="16">
        <v>0</v>
      </c>
      <c r="F27" s="16">
        <v>2800</v>
      </c>
      <c r="G27" s="16"/>
      <c r="H27" s="17">
        <v>1636.15</v>
      </c>
      <c r="I27" s="17">
        <f t="shared" si="2"/>
        <v>4436.15</v>
      </c>
      <c r="J27" s="17">
        <f t="shared" si="3"/>
        <v>2218.075</v>
      </c>
      <c r="K27" s="16"/>
    </row>
    <row r="28" ht="33" customHeight="1" spans="1:11">
      <c r="A28" s="11">
        <v>25</v>
      </c>
      <c r="B28" s="20" t="s">
        <v>62</v>
      </c>
      <c r="C28" s="22" t="s">
        <v>63</v>
      </c>
      <c r="D28" s="16">
        <v>19</v>
      </c>
      <c r="E28" s="16">
        <v>0</v>
      </c>
      <c r="F28" s="16">
        <v>2800</v>
      </c>
      <c r="G28" s="16"/>
      <c r="H28" s="17">
        <v>1636.15</v>
      </c>
      <c r="I28" s="17">
        <f t="shared" si="2"/>
        <v>4436.15</v>
      </c>
      <c r="J28" s="17">
        <f t="shared" si="3"/>
        <v>2218.075</v>
      </c>
      <c r="K28" s="16"/>
    </row>
    <row r="29" ht="33" customHeight="1" spans="1:11">
      <c r="A29" s="11">
        <v>26</v>
      </c>
      <c r="B29" s="20" t="s">
        <v>64</v>
      </c>
      <c r="C29" s="22" t="s">
        <v>65</v>
      </c>
      <c r="D29" s="16">
        <v>19</v>
      </c>
      <c r="E29" s="16">
        <v>0</v>
      </c>
      <c r="F29" s="16">
        <v>2800</v>
      </c>
      <c r="G29" s="16"/>
      <c r="H29" s="17">
        <v>1636.15</v>
      </c>
      <c r="I29" s="17">
        <f t="shared" si="2"/>
        <v>4436.15</v>
      </c>
      <c r="J29" s="17">
        <f t="shared" si="3"/>
        <v>2218.075</v>
      </c>
      <c r="K29" s="16"/>
    </row>
    <row r="30" ht="33" customHeight="1" spans="1:11">
      <c r="A30" s="11">
        <v>27</v>
      </c>
      <c r="B30" s="20" t="s">
        <v>66</v>
      </c>
      <c r="C30" s="21" t="s">
        <v>67</v>
      </c>
      <c r="D30" s="16">
        <v>19</v>
      </c>
      <c r="E30" s="16">
        <v>0</v>
      </c>
      <c r="F30" s="16">
        <v>2800</v>
      </c>
      <c r="G30" s="16"/>
      <c r="H30" s="17">
        <v>1636.15</v>
      </c>
      <c r="I30" s="17">
        <f t="shared" ref="I30:I40" si="4">F30+H30-G30</f>
        <v>4436.15</v>
      </c>
      <c r="J30" s="17">
        <f t="shared" ref="J30:J40" si="5">I30/2</f>
        <v>2218.075</v>
      </c>
      <c r="K30" s="16"/>
    </row>
    <row r="31" ht="33" customHeight="1" spans="1:11">
      <c r="A31" s="11">
        <v>28</v>
      </c>
      <c r="B31" s="20" t="s">
        <v>68</v>
      </c>
      <c r="C31" s="21" t="s">
        <v>69</v>
      </c>
      <c r="D31" s="16">
        <v>19</v>
      </c>
      <c r="E31" s="16">
        <v>0</v>
      </c>
      <c r="F31" s="16">
        <v>2800</v>
      </c>
      <c r="G31" s="16"/>
      <c r="H31" s="17">
        <v>1636.15</v>
      </c>
      <c r="I31" s="17">
        <f t="shared" si="4"/>
        <v>4436.15</v>
      </c>
      <c r="J31" s="17">
        <f t="shared" si="5"/>
        <v>2218.075</v>
      </c>
      <c r="K31" s="16"/>
    </row>
    <row r="32" ht="33" customHeight="1" spans="1:11">
      <c r="A32" s="11">
        <v>29</v>
      </c>
      <c r="B32" s="20" t="s">
        <v>70</v>
      </c>
      <c r="C32" s="21" t="s">
        <v>71</v>
      </c>
      <c r="D32" s="16">
        <v>19</v>
      </c>
      <c r="E32" s="16">
        <v>0</v>
      </c>
      <c r="F32" s="16">
        <v>2800</v>
      </c>
      <c r="G32" s="16"/>
      <c r="H32" s="17">
        <v>1636.15</v>
      </c>
      <c r="I32" s="17">
        <f t="shared" si="4"/>
        <v>4436.15</v>
      </c>
      <c r="J32" s="17">
        <f t="shared" si="5"/>
        <v>2218.075</v>
      </c>
      <c r="K32" s="16"/>
    </row>
    <row r="33" ht="33" customHeight="1" spans="1:11">
      <c r="A33" s="11">
        <v>30</v>
      </c>
      <c r="B33" s="20" t="s">
        <v>72</v>
      </c>
      <c r="C33" s="21" t="s">
        <v>73</v>
      </c>
      <c r="D33" s="16">
        <v>19</v>
      </c>
      <c r="E33" s="16">
        <v>0</v>
      </c>
      <c r="F33" s="16">
        <v>2900</v>
      </c>
      <c r="G33" s="16"/>
      <c r="H33" s="17">
        <v>1644.15</v>
      </c>
      <c r="I33" s="17">
        <f t="shared" si="4"/>
        <v>4544.15</v>
      </c>
      <c r="J33" s="17">
        <f t="shared" si="5"/>
        <v>2272.075</v>
      </c>
      <c r="K33" s="16"/>
    </row>
    <row r="34" ht="33" customHeight="1" spans="1:11">
      <c r="A34" s="11">
        <v>31</v>
      </c>
      <c r="B34" s="20" t="s">
        <v>74</v>
      </c>
      <c r="C34" s="21" t="s">
        <v>75</v>
      </c>
      <c r="D34" s="16">
        <v>19</v>
      </c>
      <c r="E34" s="16">
        <v>0</v>
      </c>
      <c r="F34" s="16">
        <v>2800</v>
      </c>
      <c r="G34" s="16"/>
      <c r="H34" s="17">
        <v>1636.15</v>
      </c>
      <c r="I34" s="17">
        <f t="shared" si="4"/>
        <v>4436.15</v>
      </c>
      <c r="J34" s="17">
        <f t="shared" si="5"/>
        <v>2218.075</v>
      </c>
      <c r="K34" s="16"/>
    </row>
    <row r="35" ht="33" customHeight="1" spans="1:11">
      <c r="A35" s="11">
        <v>32</v>
      </c>
      <c r="B35" s="20" t="s">
        <v>76</v>
      </c>
      <c r="C35" s="21" t="s">
        <v>77</v>
      </c>
      <c r="D35" s="16">
        <v>19</v>
      </c>
      <c r="E35" s="16">
        <v>0</v>
      </c>
      <c r="F35" s="16">
        <v>2800</v>
      </c>
      <c r="G35" s="16"/>
      <c r="H35" s="17">
        <v>1636.15</v>
      </c>
      <c r="I35" s="17">
        <f t="shared" si="4"/>
        <v>4436.15</v>
      </c>
      <c r="J35" s="17">
        <f t="shared" si="5"/>
        <v>2218.075</v>
      </c>
      <c r="K35" s="16"/>
    </row>
    <row r="36" ht="33" customHeight="1" spans="1:11">
      <c r="A36" s="11">
        <v>33</v>
      </c>
      <c r="B36" s="20" t="s">
        <v>78</v>
      </c>
      <c r="C36" s="21" t="s">
        <v>79</v>
      </c>
      <c r="D36" s="16">
        <v>19</v>
      </c>
      <c r="E36" s="16">
        <v>0</v>
      </c>
      <c r="F36" s="16">
        <v>2800</v>
      </c>
      <c r="G36" s="16"/>
      <c r="H36" s="17">
        <v>1636.15</v>
      </c>
      <c r="I36" s="17">
        <f t="shared" si="4"/>
        <v>4436.15</v>
      </c>
      <c r="J36" s="17">
        <f t="shared" si="5"/>
        <v>2218.075</v>
      </c>
      <c r="K36" s="16"/>
    </row>
    <row r="37" ht="33" customHeight="1" spans="1:11">
      <c r="A37" s="11">
        <v>34</v>
      </c>
      <c r="B37" s="20" t="s">
        <v>80</v>
      </c>
      <c r="C37" s="21" t="s">
        <v>81</v>
      </c>
      <c r="D37" s="16">
        <v>19</v>
      </c>
      <c r="E37" s="16">
        <v>0</v>
      </c>
      <c r="F37" s="16">
        <v>2800</v>
      </c>
      <c r="G37" s="16"/>
      <c r="H37" s="17">
        <v>1636.15</v>
      </c>
      <c r="I37" s="17">
        <f t="shared" si="4"/>
        <v>4436.15</v>
      </c>
      <c r="J37" s="17">
        <f t="shared" si="5"/>
        <v>2218.075</v>
      </c>
      <c r="K37" s="16"/>
    </row>
    <row r="38" ht="33" customHeight="1" spans="1:11">
      <c r="A38" s="11">
        <v>35</v>
      </c>
      <c r="B38" s="20" t="s">
        <v>82</v>
      </c>
      <c r="C38" s="21" t="s">
        <v>83</v>
      </c>
      <c r="D38" s="16">
        <v>19</v>
      </c>
      <c r="E38" s="16">
        <v>0</v>
      </c>
      <c r="F38" s="16">
        <v>2800</v>
      </c>
      <c r="G38" s="16"/>
      <c r="H38" s="17">
        <v>1636.15</v>
      </c>
      <c r="I38" s="17">
        <f t="shared" si="4"/>
        <v>4436.15</v>
      </c>
      <c r="J38" s="17">
        <f t="shared" si="5"/>
        <v>2218.075</v>
      </c>
      <c r="K38" s="16"/>
    </row>
    <row r="39" ht="33" customHeight="1" spans="1:11">
      <c r="A39" s="11">
        <v>36</v>
      </c>
      <c r="B39" s="20" t="s">
        <v>84</v>
      </c>
      <c r="C39" s="21" t="s">
        <v>85</v>
      </c>
      <c r="D39" s="16">
        <v>19</v>
      </c>
      <c r="E39" s="16">
        <v>0</v>
      </c>
      <c r="F39" s="16">
        <v>2800</v>
      </c>
      <c r="G39" s="16"/>
      <c r="H39" s="17">
        <v>1636.15</v>
      </c>
      <c r="I39" s="17">
        <f t="shared" si="4"/>
        <v>4436.15</v>
      </c>
      <c r="J39" s="17">
        <f t="shared" si="5"/>
        <v>2218.075</v>
      </c>
      <c r="K39" s="16"/>
    </row>
    <row r="40" ht="33" customHeight="1" spans="1:11">
      <c r="A40" s="11">
        <v>37</v>
      </c>
      <c r="B40" s="20" t="s">
        <v>86</v>
      </c>
      <c r="C40" s="21" t="s">
        <v>87</v>
      </c>
      <c r="D40" s="16">
        <v>19</v>
      </c>
      <c r="E40" s="16">
        <v>0</v>
      </c>
      <c r="F40" s="16">
        <v>2800</v>
      </c>
      <c r="G40" s="16"/>
      <c r="H40" s="17">
        <v>1636.15</v>
      </c>
      <c r="I40" s="17">
        <f t="shared" si="4"/>
        <v>4436.15</v>
      </c>
      <c r="J40" s="17">
        <f t="shared" si="5"/>
        <v>2218.075</v>
      </c>
      <c r="K40" s="16"/>
    </row>
    <row r="41" ht="33" customHeight="1" spans="1:11">
      <c r="A41" s="11" t="s">
        <v>88</v>
      </c>
      <c r="B41" s="12"/>
      <c r="C41" s="11">
        <v>37</v>
      </c>
      <c r="D41" s="16" t="s">
        <v>89</v>
      </c>
      <c r="E41" s="16"/>
      <c r="F41" s="17">
        <f>SUM(F4:F40)</f>
        <v>104400</v>
      </c>
      <c r="G41" s="17">
        <f>SUM(G5:G40)</f>
        <v>1674.43</v>
      </c>
      <c r="H41" s="17">
        <f>SUM(H4:H40)</f>
        <v>60601.55</v>
      </c>
      <c r="I41" s="17">
        <f>SUM(I4:I40)</f>
        <v>163327.12</v>
      </c>
      <c r="J41" s="17">
        <f>SUM(J4:J40)</f>
        <v>81663.56</v>
      </c>
      <c r="K41" s="16"/>
    </row>
    <row r="42" ht="19.5" customHeight="1" spans="1:11">
      <c r="A42" s="23" t="s">
        <v>90</v>
      </c>
      <c r="B42" s="24"/>
      <c r="C42" s="23"/>
      <c r="D42" s="23"/>
      <c r="E42" s="23"/>
      <c r="F42" s="23"/>
      <c r="G42" s="25"/>
      <c r="H42" s="26"/>
      <c r="I42" s="25"/>
      <c r="K42" s="31"/>
    </row>
    <row r="43" ht="23.25" customHeight="1" spans="1:11">
      <c r="A43" s="25" t="s">
        <v>91</v>
      </c>
      <c r="B43" s="27"/>
      <c r="C43" s="25"/>
      <c r="D43" s="25"/>
      <c r="E43" s="25"/>
      <c r="F43" s="25"/>
      <c r="G43" s="25"/>
      <c r="H43" s="26"/>
      <c r="J43" s="31"/>
      <c r="K43" s="31"/>
    </row>
    <row r="44" ht="21.75" customHeight="1" spans="1:10">
      <c r="A44" s="25" t="s">
        <v>92</v>
      </c>
      <c r="B44" s="27"/>
      <c r="C44" s="25"/>
      <c r="D44" s="25"/>
      <c r="E44" s="25"/>
      <c r="F44" s="25"/>
      <c r="J44" s="31"/>
    </row>
    <row r="45" spans="11:11">
      <c r="K45" s="32"/>
    </row>
  </sheetData>
  <autoFilter xmlns:etc="http://www.wps.cn/officeDocument/2017/etCustomData" ref="A1:K45" etc:filterBottomFollowUsedRange="0">
    <extLst/>
  </autoFilter>
  <mergeCells count="4">
    <mergeCell ref="A1:K1"/>
    <mergeCell ref="A2:J2"/>
    <mergeCell ref="A41:B41"/>
    <mergeCell ref="D41:E41"/>
  </mergeCells>
  <printOptions horizontalCentered="1"/>
  <pageMargins left="0.511811023622047" right="0.511811023622047" top="0.393700787401575" bottom="0.393700787401575" header="0.31496062992126" footer="0.31496062992126"/>
  <pageSetup paperSize="9" scale="59" orientation="landscape" verticalDpi="300"/>
  <headerFooter>
    <oddFooter>&amp;C第 &amp;P 页，共 &amp;N 页</oddFooter>
  </headerFooter>
  <rowBreaks count="6" manualBreakCount="6">
    <brk id="22" max="10" man="1"/>
    <brk id="45" max="16383" man="1"/>
    <brk id="46" max="16383" man="1"/>
    <brk id="55" max="16383" man="1"/>
    <brk id="62"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2022-05-09T01:59:00Z</cp:lastPrinted>
  <dcterms:modified xsi:type="dcterms:W3CDTF">2025-06-08T02:59:27Z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ubyTemplateID" linkTarget="0">
    <vt:lpwstr>11</vt:lpwstr>
  </property>
  <property fmtid="{D5CDD505-2E9C-101B-9397-08002B2CF9AE}" pid="4" name="ICV">
    <vt:lpwstr>FC8E7AB360874421B66B6E031966753C</vt:lpwstr>
  </property>
</Properties>
</file>